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9440" windowHeight="12240" activeTab="3"/>
  </bookViews>
  <sheets>
    <sheet name="Documentation" sheetId="1" r:id="rId1"/>
    <sheet name="defaults" sheetId="2" r:id="rId2"/>
    <sheet name="key" sheetId="3" r:id="rId3"/>
    <sheet name="raw" sheetId="4" r:id="rId4"/>
    <sheet name="database" sheetId="5" r:id="rId5"/>
    <sheet name="abstract" sheetId="6" r:id="rId6"/>
    <sheet name="filmkey" sheetId="7" r:id="rId7"/>
  </sheets>
  <definedNames>
    <definedName name="films">'filmkey'!$A$1:$B$825</definedName>
    <definedName name="months">'filmkey'!$E$1:$F$12</definedName>
    <definedName name="_xlnm.Print_Area" localSheetId="5">'abstract'!$A$1:$K$39</definedName>
  </definedNames>
  <calcPr fullCalcOnLoad="1"/>
</workbook>
</file>

<file path=xl/sharedStrings.xml><?xml version="1.0" encoding="utf-8"?>
<sst xmlns="http://schemas.openxmlformats.org/spreadsheetml/2006/main" count="1051" uniqueCount="984">
  <si>
    <t>0468419</t>
  </si>
  <si>
    <t>0468420</t>
  </si>
  <si>
    <t>0468421</t>
  </si>
  <si>
    <t>0468422</t>
  </si>
  <si>
    <t>0468423</t>
  </si>
  <si>
    <t>0468424</t>
  </si>
  <si>
    <t>0468425</t>
  </si>
  <si>
    <t>0468426</t>
  </si>
  <si>
    <t>0468427</t>
  </si>
  <si>
    <t>0468428</t>
  </si>
  <si>
    <t>0468429</t>
  </si>
  <si>
    <t>0468961</t>
  </si>
  <si>
    <t>0468962</t>
  </si>
  <si>
    <t>0468963</t>
  </si>
  <si>
    <t>0468964</t>
  </si>
  <si>
    <t>0468965</t>
  </si>
  <si>
    <t>0468966</t>
  </si>
  <si>
    <t>0468967</t>
  </si>
  <si>
    <t>AA</t>
  </si>
  <si>
    <t>AB</t>
  </si>
  <si>
    <t>0464720</t>
  </si>
  <si>
    <t>0464721</t>
  </si>
  <si>
    <t>0464722</t>
  </si>
  <si>
    <t>0464723</t>
  </si>
  <si>
    <t>0464724</t>
  </si>
  <si>
    <t>0464725</t>
  </si>
  <si>
    <t>0464726</t>
  </si>
  <si>
    <t>0463930</t>
  </si>
  <si>
    <t>0463931</t>
  </si>
  <si>
    <t>0463932</t>
  </si>
  <si>
    <t>0463933</t>
  </si>
  <si>
    <t>0463934</t>
  </si>
  <si>
    <t>0463935</t>
  </si>
  <si>
    <t>Date of earlier deed</t>
  </si>
  <si>
    <t>Role in current deed</t>
  </si>
  <si>
    <t>RD</t>
  </si>
  <si>
    <t>date deed registered</t>
  </si>
  <si>
    <t>Pressing the "clear old" button clears the data from the raw sheet ready to add information from a new deed.</t>
  </si>
  <si>
    <t>Pressing the "Rearrange" button copies the data from the "raw" sheet to the "database" sheet.  It is now in a form suitable to be sent to the webmaster for up loading into the web site.</t>
  </si>
  <si>
    <t>Pressing the "Rearrange for printing" button copies the data from the "raw" sheet to the "abstract" sheet.  It is now in a form suitable printing for your own records..</t>
  </si>
  <si>
    <t>AnneChamney</t>
  </si>
  <si>
    <t>C:\all data\Deeds\Abstracts\</t>
  </si>
  <si>
    <t>Folder of abstracts</t>
  </si>
  <si>
    <t>Coleby</t>
  </si>
  <si>
    <t>de_montfort</t>
  </si>
  <si>
    <t>0461403</t>
  </si>
  <si>
    <t>0461404</t>
  </si>
  <si>
    <t>0461405</t>
  </si>
  <si>
    <t>0461406</t>
  </si>
  <si>
    <t>0461407</t>
  </si>
  <si>
    <t>0555040</t>
  </si>
  <si>
    <t>0555041</t>
  </si>
  <si>
    <t>0555042</t>
  </si>
  <si>
    <t>0555043</t>
  </si>
  <si>
    <t>0555044</t>
  </si>
  <si>
    <t>0555045</t>
  </si>
  <si>
    <t>0555046</t>
  </si>
  <si>
    <t>0555047</t>
  </si>
  <si>
    <t>0555048</t>
  </si>
  <si>
    <t>0555049</t>
  </si>
  <si>
    <t>0555050</t>
  </si>
  <si>
    <t>0555051</t>
  </si>
  <si>
    <t>0555052</t>
  </si>
  <si>
    <t>0555053</t>
  </si>
  <si>
    <t>0555054</t>
  </si>
  <si>
    <t>0555055</t>
  </si>
  <si>
    <t>0555056</t>
  </si>
  <si>
    <t>0555190</t>
  </si>
  <si>
    <t>0555191</t>
  </si>
  <si>
    <t>0555192</t>
  </si>
  <si>
    <t>0555193</t>
  </si>
  <si>
    <t>0555194</t>
  </si>
  <si>
    <t>0555195</t>
  </si>
  <si>
    <t>0555196</t>
  </si>
  <si>
    <t>0555197</t>
  </si>
  <si>
    <t>Total length of comments</t>
  </si>
  <si>
    <t>0467289</t>
  </si>
  <si>
    <t>0467290</t>
  </si>
  <si>
    <t>0467291</t>
  </si>
  <si>
    <t>0467292</t>
  </si>
  <si>
    <t>0468986</t>
  </si>
  <si>
    <t>0468987</t>
  </si>
  <si>
    <t>0555198</t>
  </si>
  <si>
    <t>0555199</t>
  </si>
  <si>
    <t>0555200</t>
  </si>
  <si>
    <t>0555201</t>
  </si>
  <si>
    <t>0555202</t>
  </si>
  <si>
    <t>0555203</t>
  </si>
  <si>
    <t>0555204</t>
  </si>
  <si>
    <t>0555205</t>
  </si>
  <si>
    <t>0555206</t>
  </si>
  <si>
    <t>0555207</t>
  </si>
  <si>
    <t>0555208</t>
  </si>
  <si>
    <t>0555209</t>
  </si>
  <si>
    <t>0555210</t>
  </si>
  <si>
    <t>0555211</t>
  </si>
  <si>
    <t>0555212</t>
  </si>
  <si>
    <t>0555213</t>
  </si>
  <si>
    <t>AC</t>
  </si>
  <si>
    <t>0469805</t>
  </si>
  <si>
    <t>0469806</t>
  </si>
  <si>
    <t>0469807</t>
  </si>
  <si>
    <t>0469808</t>
  </si>
  <si>
    <t>0469809</t>
  </si>
  <si>
    <t>0469810</t>
  </si>
  <si>
    <t>0469811</t>
  </si>
  <si>
    <t>0469812</t>
  </si>
  <si>
    <t>0469813</t>
  </si>
  <si>
    <t>0469814</t>
  </si>
  <si>
    <t>0469815</t>
  </si>
  <si>
    <t>0549008</t>
  </si>
  <si>
    <t>0549009</t>
  </si>
  <si>
    <t>0549010</t>
  </si>
  <si>
    <t>0549011</t>
  </si>
  <si>
    <t>0549012</t>
  </si>
  <si>
    <t>0549013</t>
  </si>
  <si>
    <t>Volume</t>
  </si>
  <si>
    <t>Page</t>
  </si>
  <si>
    <t>number</t>
  </si>
  <si>
    <t>Year current deed</t>
  </si>
  <si>
    <t>Month current deed</t>
  </si>
  <si>
    <t>Name in form forename Family name</t>
  </si>
  <si>
    <t>Occupation, and other information about the person</t>
  </si>
  <si>
    <t>Date -- day</t>
  </si>
  <si>
    <t>Date -- month</t>
  </si>
  <si>
    <t>Date -- year</t>
  </si>
  <si>
    <t>Code</t>
  </si>
  <si>
    <t>What it represents</t>
  </si>
  <si>
    <t>Other qualifiers</t>
  </si>
  <si>
    <t>Type of deed</t>
  </si>
  <si>
    <t>Applies to the name immediately above</t>
  </si>
  <si>
    <t>place 1 in earlier deed column or current deed column to show where the date applies</t>
  </si>
  <si>
    <t>place 1 in earlier deed Colum or current deed column to show where the date applies</t>
  </si>
  <si>
    <t>0463936</t>
  </si>
  <si>
    <t>0463937</t>
  </si>
  <si>
    <t>0463938</t>
  </si>
  <si>
    <t>0463939</t>
  </si>
  <si>
    <t>0463940</t>
  </si>
  <si>
    <t>0463941</t>
  </si>
  <si>
    <t>0463942</t>
  </si>
  <si>
    <t>0463943</t>
  </si>
  <si>
    <t>0463944</t>
  </si>
  <si>
    <t>0463945</t>
  </si>
  <si>
    <t>0463946</t>
  </si>
  <si>
    <t>0463947</t>
  </si>
  <si>
    <t>0463948</t>
  </si>
  <si>
    <t>0464728</t>
  </si>
  <si>
    <t>0464729</t>
  </si>
  <si>
    <t>0464730</t>
  </si>
  <si>
    <t>0464731</t>
  </si>
  <si>
    <t>0464732</t>
  </si>
  <si>
    <t>0464733</t>
  </si>
  <si>
    <t>0467063</t>
  </si>
  <si>
    <t>0461402</t>
  </si>
  <si>
    <t>0545031</t>
  </si>
  <si>
    <t>0545032</t>
  </si>
  <si>
    <t>0545033</t>
  </si>
  <si>
    <t>0545034</t>
  </si>
  <si>
    <t>0549014</t>
  </si>
  <si>
    <t>0549015</t>
  </si>
  <si>
    <t>nickred</t>
  </si>
  <si>
    <t>0461365</t>
  </si>
  <si>
    <t>0461366</t>
  </si>
  <si>
    <t>0461367</t>
  </si>
  <si>
    <t>0461368</t>
  </si>
  <si>
    <t>0461369</t>
  </si>
  <si>
    <t>0461370</t>
  </si>
  <si>
    <t>0461371</t>
  </si>
  <si>
    <t>0461372</t>
  </si>
  <si>
    <t>0461373</t>
  </si>
  <si>
    <t>0531677</t>
  </si>
  <si>
    <t>0531678</t>
  </si>
  <si>
    <t>0531679</t>
  </si>
  <si>
    <t>0531680</t>
  </si>
  <si>
    <t>0531681</t>
  </si>
  <si>
    <t>0531682</t>
  </si>
  <si>
    <t>0531683</t>
  </si>
  <si>
    <t>0531684</t>
  </si>
  <si>
    <t>0531685</t>
  </si>
  <si>
    <t>0531686</t>
  </si>
  <si>
    <t>0531687</t>
  </si>
  <si>
    <t>0531688</t>
  </si>
  <si>
    <t>0531689</t>
  </si>
  <si>
    <t>0531690</t>
  </si>
  <si>
    <t>0531691</t>
  </si>
  <si>
    <t>0531692</t>
  </si>
  <si>
    <t>0536055</t>
  </si>
  <si>
    <t>0536056</t>
  </si>
  <si>
    <t>0536057</t>
  </si>
  <si>
    <t>0536058</t>
  </si>
  <si>
    <t>0536059</t>
  </si>
  <si>
    <t>0536060</t>
  </si>
  <si>
    <t>0536061</t>
  </si>
  <si>
    <t>0536062</t>
  </si>
  <si>
    <t>0536063</t>
  </si>
  <si>
    <t>0536064</t>
  </si>
  <si>
    <t>0536065</t>
  </si>
  <si>
    <t>0536066</t>
  </si>
  <si>
    <t>0536067</t>
  </si>
  <si>
    <t>0536068</t>
  </si>
  <si>
    <t>0536069</t>
  </si>
  <si>
    <t>0536070</t>
  </si>
  <si>
    <t>0536071</t>
  </si>
  <si>
    <t>0536072</t>
  </si>
  <si>
    <t>0536073</t>
  </si>
  <si>
    <t>0536074</t>
  </si>
  <si>
    <t>0536075</t>
  </si>
  <si>
    <t>0545055</t>
  </si>
  <si>
    <t>0545056</t>
  </si>
  <si>
    <t>0545028</t>
  </si>
  <si>
    <t>0545029</t>
  </si>
  <si>
    <t>0545030</t>
  </si>
  <si>
    <t>0461408</t>
  </si>
  <si>
    <t>0461409</t>
  </si>
  <si>
    <t>0461410</t>
  </si>
  <si>
    <t>0461411</t>
  </si>
  <si>
    <t>0461412</t>
  </si>
  <si>
    <t>0461413</t>
  </si>
  <si>
    <t>0528927</t>
  </si>
  <si>
    <t>0528928</t>
  </si>
  <si>
    <t>0528929</t>
  </si>
  <si>
    <t>0528930</t>
  </si>
  <si>
    <t>0528931</t>
  </si>
  <si>
    <t>0528932</t>
  </si>
  <si>
    <t>0528933</t>
  </si>
  <si>
    <t>0528934</t>
  </si>
  <si>
    <t>0528935</t>
  </si>
  <si>
    <t>0528936</t>
  </si>
  <si>
    <t>0528937</t>
  </si>
  <si>
    <t>0528938</t>
  </si>
  <si>
    <t>0528939</t>
  </si>
  <si>
    <t>0528940</t>
  </si>
  <si>
    <t>0528941</t>
  </si>
  <si>
    <t>0528942</t>
  </si>
  <si>
    <t>0530902</t>
  </si>
  <si>
    <t>0530903</t>
  </si>
  <si>
    <t>0530904</t>
  </si>
  <si>
    <t>0530905</t>
  </si>
  <si>
    <t>0530906</t>
  </si>
  <si>
    <t>0530907</t>
  </si>
  <si>
    <t>0530908</t>
  </si>
  <si>
    <t>0530909</t>
  </si>
  <si>
    <t>0530910</t>
  </si>
  <si>
    <t>0530911</t>
  </si>
  <si>
    <t>0530912</t>
  </si>
  <si>
    <t>0530913</t>
  </si>
  <si>
    <t>0530914</t>
  </si>
  <si>
    <t>0530915</t>
  </si>
  <si>
    <t>0531656</t>
  </si>
  <si>
    <t>0531657</t>
  </si>
  <si>
    <t>0531658</t>
  </si>
  <si>
    <t>0531659</t>
  </si>
  <si>
    <t>0531660</t>
  </si>
  <si>
    <t>0531661</t>
  </si>
  <si>
    <t>0531662</t>
  </si>
  <si>
    <t>0531663</t>
  </si>
  <si>
    <t>0531664</t>
  </si>
  <si>
    <t>0531665</t>
  </si>
  <si>
    <t>0531666</t>
  </si>
  <si>
    <t>0531667</t>
  </si>
  <si>
    <t>0531668</t>
  </si>
  <si>
    <t>0555216</t>
  </si>
  <si>
    <t>0555217</t>
  </si>
  <si>
    <t>0555218</t>
  </si>
  <si>
    <t>0555219</t>
  </si>
  <si>
    <t>0555220</t>
  </si>
  <si>
    <t>0260141</t>
  </si>
  <si>
    <t>0555221</t>
  </si>
  <si>
    <t>0555222</t>
  </si>
  <si>
    <t>0555223</t>
  </si>
  <si>
    <t>0555224</t>
  </si>
  <si>
    <t>0555225</t>
  </si>
  <si>
    <t>0555226</t>
  </si>
  <si>
    <t>0557036</t>
  </si>
  <si>
    <t>0557037</t>
  </si>
  <si>
    <t>0557038</t>
  </si>
  <si>
    <t>0557039</t>
  </si>
  <si>
    <t>0557040</t>
  </si>
  <si>
    <t>0557041</t>
  </si>
  <si>
    <t>0557042</t>
  </si>
  <si>
    <t>0557043</t>
  </si>
  <si>
    <t>0557044</t>
  </si>
  <si>
    <t>0557045</t>
  </si>
  <si>
    <t>0557046</t>
  </si>
  <si>
    <t>0557047</t>
  </si>
  <si>
    <t>0557048</t>
  </si>
  <si>
    <t>0557049</t>
  </si>
  <si>
    <t>0557050</t>
  </si>
  <si>
    <t>0557051</t>
  </si>
  <si>
    <t>0557052</t>
  </si>
  <si>
    <t>0557053</t>
  </si>
  <si>
    <t>0557054</t>
  </si>
  <si>
    <t>0557055</t>
  </si>
  <si>
    <t>0557056</t>
  </si>
  <si>
    <t>0557057</t>
  </si>
  <si>
    <t>0557058</t>
  </si>
  <si>
    <t>0559907</t>
  </si>
  <si>
    <t>0559908</t>
  </si>
  <si>
    <t>0559909</t>
  </si>
  <si>
    <t>0559910</t>
  </si>
  <si>
    <t>0559911</t>
  </si>
  <si>
    <t>0559912</t>
  </si>
  <si>
    <t>0559913</t>
  </si>
  <si>
    <t>Role in earlier deeds</t>
  </si>
  <si>
    <t>Jan</t>
  </si>
  <si>
    <t>Feb</t>
  </si>
  <si>
    <t>Mar</t>
  </si>
  <si>
    <t>Apr</t>
  </si>
  <si>
    <t>May</t>
  </si>
  <si>
    <t>Jun</t>
  </si>
  <si>
    <t>Jul</t>
  </si>
  <si>
    <t>Aug</t>
  </si>
  <si>
    <t>Sep</t>
  </si>
  <si>
    <t>Oct</t>
  </si>
  <si>
    <t>Nov</t>
  </si>
  <si>
    <t>Dec</t>
  </si>
  <si>
    <t>Date of current deed</t>
  </si>
  <si>
    <t>0461316</t>
  </si>
  <si>
    <t>0461317</t>
  </si>
  <si>
    <t>0461318</t>
  </si>
  <si>
    <t>0461319</t>
  </si>
  <si>
    <t>0461320</t>
  </si>
  <si>
    <t>0461321</t>
  </si>
  <si>
    <t>0461322</t>
  </si>
  <si>
    <t>0522810</t>
  </si>
  <si>
    <t>0522811</t>
  </si>
  <si>
    <t>0468415</t>
  </si>
  <si>
    <t>0468416</t>
  </si>
  <si>
    <t>0468417</t>
  </si>
  <si>
    <t>0468418</t>
  </si>
  <si>
    <t>0535735</t>
  </si>
  <si>
    <t>0535736</t>
  </si>
  <si>
    <t>0536053</t>
  </si>
  <si>
    <t>0536054</t>
  </si>
  <si>
    <t>0545035</t>
  </si>
  <si>
    <t>0545036</t>
  </si>
  <si>
    <t>0545037</t>
  </si>
  <si>
    <t>0535454</t>
  </si>
  <si>
    <t>0535455</t>
  </si>
  <si>
    <t>0535456</t>
  </si>
  <si>
    <t>0535457</t>
  </si>
  <si>
    <t>0535458</t>
  </si>
  <si>
    <t>0535459</t>
  </si>
  <si>
    <t>0535460</t>
  </si>
  <si>
    <t>0535461</t>
  </si>
  <si>
    <t>0535462</t>
  </si>
  <si>
    <t>0535463</t>
  </si>
  <si>
    <t>0545057</t>
  </si>
  <si>
    <t>0545058</t>
  </si>
  <si>
    <t>0545059</t>
  </si>
  <si>
    <t>0545060</t>
  </si>
  <si>
    <t>0545061</t>
  </si>
  <si>
    <t>0545062</t>
  </si>
  <si>
    <t>0545063</t>
  </si>
  <si>
    <t>0545064</t>
  </si>
  <si>
    <t>0545065</t>
  </si>
  <si>
    <t>0545066</t>
  </si>
  <si>
    <t>0545067</t>
  </si>
  <si>
    <t>0535464</t>
  </si>
  <si>
    <t>0535465</t>
  </si>
  <si>
    <t>0535466</t>
  </si>
  <si>
    <t>0535467</t>
  </si>
  <si>
    <t>0535468</t>
  </si>
  <si>
    <t>0535469</t>
  </si>
  <si>
    <t>0535470</t>
  </si>
  <si>
    <t>0535471</t>
  </si>
  <si>
    <t>0535472</t>
  </si>
  <si>
    <t>0459401</t>
  </si>
  <si>
    <t>0459402</t>
  </si>
  <si>
    <t>0459403</t>
  </si>
  <si>
    <t>0459404</t>
  </si>
  <si>
    <t>0459405</t>
  </si>
  <si>
    <t>0459406</t>
  </si>
  <si>
    <t>0459407</t>
  </si>
  <si>
    <t>0459408</t>
  </si>
  <si>
    <t>0459409</t>
  </si>
  <si>
    <t>0459410</t>
  </si>
  <si>
    <t>0459411</t>
  </si>
  <si>
    <t>0459412</t>
  </si>
  <si>
    <t>0545079</t>
  </si>
  <si>
    <t>0545080</t>
  </si>
  <si>
    <t>0545081</t>
  </si>
  <si>
    <t>0545082</t>
  </si>
  <si>
    <t>0545083</t>
  </si>
  <si>
    <t>0545084</t>
  </si>
  <si>
    <t>0545085</t>
  </si>
  <si>
    <t>Abstract of Deed</t>
  </si>
  <si>
    <t>Film number</t>
  </si>
  <si>
    <t>Vol</t>
  </si>
  <si>
    <t>Number</t>
  </si>
  <si>
    <t>Family name</t>
  </si>
  <si>
    <t>Forename</t>
  </si>
  <si>
    <t>Place</t>
  </si>
  <si>
    <t xml:space="preserve">Occ or Title </t>
  </si>
  <si>
    <t>A.</t>
  </si>
  <si>
    <t>of</t>
  </si>
  <si>
    <t>B.</t>
  </si>
  <si>
    <t>C.</t>
  </si>
  <si>
    <t>D.</t>
  </si>
  <si>
    <t>E.</t>
  </si>
  <si>
    <t>F.</t>
  </si>
  <si>
    <t>0556396</t>
  </si>
  <si>
    <t>0556397</t>
  </si>
  <si>
    <t>0556398</t>
  </si>
  <si>
    <t>0556399</t>
  </si>
  <si>
    <t>0556400</t>
  </si>
  <si>
    <t>0556401</t>
  </si>
  <si>
    <t>0556402</t>
  </si>
  <si>
    <t>0556403</t>
  </si>
  <si>
    <t>0555035</t>
  </si>
  <si>
    <t>0555036</t>
  </si>
  <si>
    <t>0555037</t>
  </si>
  <si>
    <t>0555038</t>
  </si>
  <si>
    <t>0555039</t>
  </si>
  <si>
    <t>0467302</t>
  </si>
  <si>
    <t>0467303</t>
  </si>
  <si>
    <t>0531953</t>
  </si>
  <si>
    <t>0531954</t>
  </si>
  <si>
    <t>0531955</t>
  </si>
  <si>
    <t>0560655</t>
  </si>
  <si>
    <t>0532570</t>
  </si>
  <si>
    <t>0532571</t>
  </si>
  <si>
    <t>0532572</t>
  </si>
  <si>
    <t>0532573</t>
  </si>
  <si>
    <t>0532574</t>
  </si>
  <si>
    <t>0532575</t>
  </si>
  <si>
    <t>0532576</t>
  </si>
  <si>
    <t>0532577</t>
  </si>
  <si>
    <t>0532578</t>
  </si>
  <si>
    <t>0532579</t>
  </si>
  <si>
    <t>00</t>
  </si>
  <si>
    <t>0532580</t>
  </si>
  <si>
    <t>0532581</t>
  </si>
  <si>
    <t>0532582</t>
  </si>
  <si>
    <t>0532583</t>
  </si>
  <si>
    <t>0532584</t>
  </si>
  <si>
    <t>0532585</t>
  </si>
  <si>
    <t>0532586</t>
  </si>
  <si>
    <t>0533986</t>
  </si>
  <si>
    <t>0533987</t>
  </si>
  <si>
    <t>0533988</t>
  </si>
  <si>
    <t>0533989</t>
  </si>
  <si>
    <t>0534018</t>
  </si>
  <si>
    <t>0534019</t>
  </si>
  <si>
    <t>0534020</t>
  </si>
  <si>
    <t>0534021</t>
  </si>
  <si>
    <t>0534022</t>
  </si>
  <si>
    <t>0534023</t>
  </si>
  <si>
    <t>0534024</t>
  </si>
  <si>
    <t>0534025</t>
  </si>
  <si>
    <t>0534689</t>
  </si>
  <si>
    <t>0534690</t>
  </si>
  <si>
    <t>0534691</t>
  </si>
  <si>
    <t>0534692</t>
  </si>
  <si>
    <t>0534693</t>
  </si>
  <si>
    <t>0534694</t>
  </si>
  <si>
    <t>0534695</t>
  </si>
  <si>
    <t>0534696</t>
  </si>
  <si>
    <t>0534697</t>
  </si>
  <si>
    <t>0545038</t>
  </si>
  <si>
    <t>0534698</t>
  </si>
  <si>
    <t>0534699</t>
  </si>
  <si>
    <t>0534700</t>
  </si>
  <si>
    <t>0534701</t>
  </si>
  <si>
    <t>0534702</t>
  </si>
  <si>
    <t>0534703</t>
  </si>
  <si>
    <t>0534704</t>
  </si>
  <si>
    <t>0534705</t>
  </si>
  <si>
    <t>0545039</t>
  </si>
  <si>
    <t>0545040</t>
  </si>
  <si>
    <t>0545041</t>
  </si>
  <si>
    <t>0545042</t>
  </si>
  <si>
    <t>0545043</t>
  </si>
  <si>
    <t>0545044</t>
  </si>
  <si>
    <t>0545045</t>
  </si>
  <si>
    <t>0545046</t>
  </si>
  <si>
    <t>0545047</t>
  </si>
  <si>
    <t>0545048</t>
  </si>
  <si>
    <t>0545049</t>
  </si>
  <si>
    <t>0545050</t>
  </si>
  <si>
    <t>0545051</t>
  </si>
  <si>
    <t>0545052</t>
  </si>
  <si>
    <t>0545053</t>
  </si>
  <si>
    <t>These macros simply copy the data from the raw sheet to the database sheet and add the reference code.  Look at the current deed and how the data is transfomed when you press the rearrange button.</t>
  </si>
  <si>
    <t>The codes can generally be in any order.  However, the residence and occupation are applied to the name next above them.</t>
  </si>
  <si>
    <t>See the key sheet to get to know what the codes mean.</t>
  </si>
  <si>
    <t>The roles are explained in the home page of the project.  http://freepages.genealogy.rootsweb.com/~registryofdeeds/index.html</t>
  </si>
  <si>
    <t>Autograph</t>
  </si>
  <si>
    <t>0468988</t>
  </si>
  <si>
    <t>0468989</t>
  </si>
  <si>
    <t>0468990</t>
  </si>
  <si>
    <t>0468991</t>
  </si>
  <si>
    <t>0468992</t>
  </si>
  <si>
    <t>0468993</t>
  </si>
  <si>
    <t>0468994</t>
  </si>
  <si>
    <t>0468995</t>
  </si>
  <si>
    <t>0468996</t>
  </si>
  <si>
    <t>0468997</t>
  </si>
  <si>
    <t>0468998</t>
  </si>
  <si>
    <t>0468999</t>
  </si>
  <si>
    <t>0469000</t>
  </si>
  <si>
    <t>0469001</t>
  </si>
  <si>
    <t>0469002</t>
  </si>
  <si>
    <t>0469003</t>
  </si>
  <si>
    <t>0469004</t>
  </si>
  <si>
    <t>0469005</t>
  </si>
  <si>
    <t>0469006</t>
  </si>
  <si>
    <t>0469007</t>
  </si>
  <si>
    <t>0469008</t>
  </si>
  <si>
    <t>0469009</t>
  </si>
  <si>
    <t>0469010</t>
  </si>
  <si>
    <t>0469011</t>
  </si>
  <si>
    <t>0469012</t>
  </si>
  <si>
    <t>0469013</t>
  </si>
  <si>
    <t>0469014</t>
  </si>
  <si>
    <t>0469015</t>
  </si>
  <si>
    <t>0469784</t>
  </si>
  <si>
    <t>0469785</t>
  </si>
  <si>
    <t>0469786</t>
  </si>
  <si>
    <t>0469787</t>
  </si>
  <si>
    <t>0469788</t>
  </si>
  <si>
    <t>0469789</t>
  </si>
  <si>
    <t>0469790</t>
  </si>
  <si>
    <t>0469791</t>
  </si>
  <si>
    <t>0469792</t>
  </si>
  <si>
    <t>0469793</t>
  </si>
  <si>
    <t>0469794</t>
  </si>
  <si>
    <t>0469795</t>
  </si>
  <si>
    <t>0469796</t>
  </si>
  <si>
    <t>0469797</t>
  </si>
  <si>
    <t>0469798</t>
  </si>
  <si>
    <t>0469799</t>
  </si>
  <si>
    <t>0469800</t>
  </si>
  <si>
    <t>0469801</t>
  </si>
  <si>
    <t>0469802</t>
  </si>
  <si>
    <t>0469803</t>
  </si>
  <si>
    <t>0469804</t>
  </si>
  <si>
    <t>Vohnout</t>
  </si>
  <si>
    <t>0467293</t>
  </si>
  <si>
    <t>0467294</t>
  </si>
  <si>
    <t>0467295</t>
  </si>
  <si>
    <t>0467296</t>
  </si>
  <si>
    <t>0467310</t>
  </si>
  <si>
    <t>0467297</t>
  </si>
  <si>
    <t>0467298</t>
  </si>
  <si>
    <t>0467299</t>
  </si>
  <si>
    <t>0467300</t>
  </si>
  <si>
    <t>0467301</t>
  </si>
  <si>
    <t>Put role in the deeds in the appropriate column - to assist abstracting can use form NA, NB, NC etc</t>
  </si>
  <si>
    <t>Put MS in the info column to indicate that the deed is a marriage settlement, Use something like "MS tidy up" for a subsidiary deed</t>
  </si>
  <si>
    <t>0467069</t>
  </si>
  <si>
    <t>0467070</t>
  </si>
  <si>
    <t>0467071</t>
  </si>
  <si>
    <t>0467072</t>
  </si>
  <si>
    <t>0467073</t>
  </si>
  <si>
    <t>0467074</t>
  </si>
  <si>
    <t>0467075</t>
  </si>
  <si>
    <t>0467076</t>
  </si>
  <si>
    <t>0467077</t>
  </si>
  <si>
    <t>0467078</t>
  </si>
  <si>
    <t>0467079</t>
  </si>
  <si>
    <t>0467080</t>
  </si>
  <si>
    <t>0467081</t>
  </si>
  <si>
    <t>0467082</t>
  </si>
  <si>
    <t>0467083</t>
  </si>
  <si>
    <t>0467084</t>
  </si>
  <si>
    <t>0467085</t>
  </si>
  <si>
    <t>0467086</t>
  </si>
  <si>
    <t>0467087</t>
  </si>
  <si>
    <t>0467088</t>
  </si>
  <si>
    <t>0467089</t>
  </si>
  <si>
    <t>0467090</t>
  </si>
  <si>
    <t>0467091</t>
  </si>
  <si>
    <t>0467092</t>
  </si>
  <si>
    <t>0467093</t>
  </si>
  <si>
    <t>0467281</t>
  </si>
  <si>
    <t>0467282</t>
  </si>
  <si>
    <t>0467283</t>
  </si>
  <si>
    <t>0467284</t>
  </si>
  <si>
    <t>0467285</t>
  </si>
  <si>
    <t>0467286</t>
  </si>
  <si>
    <t>0467287</t>
  </si>
  <si>
    <t>0467288</t>
  </si>
  <si>
    <t>0531669</t>
  </si>
  <si>
    <t>0531670</t>
  </si>
  <si>
    <t>0531671</t>
  </si>
  <si>
    <t>0531672</t>
  </si>
  <si>
    <t>0531673</t>
  </si>
  <si>
    <t>0531674</t>
  </si>
  <si>
    <t>0531675</t>
  </si>
  <si>
    <t>0531676</t>
  </si>
  <si>
    <t>Month earlier deed</t>
  </si>
  <si>
    <t>Family</t>
  </si>
  <si>
    <t>0468968</t>
  </si>
  <si>
    <t>0468969</t>
  </si>
  <si>
    <t>0468970</t>
  </si>
  <si>
    <t>0468971</t>
  </si>
  <si>
    <t>0468972</t>
  </si>
  <si>
    <t>0468973</t>
  </si>
  <si>
    <t>0468974</t>
  </si>
  <si>
    <t>0468975</t>
  </si>
  <si>
    <t>0468976</t>
  </si>
  <si>
    <t>0468977</t>
  </si>
  <si>
    <t>0468978</t>
  </si>
  <si>
    <t>0468979</t>
  </si>
  <si>
    <t>0461401</t>
  </si>
  <si>
    <t>0555214</t>
  </si>
  <si>
    <t>0555215</t>
  </si>
  <si>
    <t>0461374</t>
  </si>
  <si>
    <t>0461375</t>
  </si>
  <si>
    <t>0461376</t>
  </si>
  <si>
    <t>0461377</t>
  </si>
  <si>
    <t>0461378</t>
  </si>
  <si>
    <t>0461379</t>
  </si>
  <si>
    <t>0461380</t>
  </si>
  <si>
    <t>0461381</t>
  </si>
  <si>
    <t>0461382</t>
  </si>
  <si>
    <t>0461383</t>
  </si>
  <si>
    <t>0461384</t>
  </si>
  <si>
    <t>0548525</t>
  </si>
  <si>
    <t>0548526</t>
  </si>
  <si>
    <t>0548527</t>
  </si>
  <si>
    <t>0555024</t>
  </si>
  <si>
    <t>0555025</t>
  </si>
  <si>
    <t>0555026</t>
  </si>
  <si>
    <t>0555027</t>
  </si>
  <si>
    <t>0555028</t>
  </si>
  <si>
    <t>0555029</t>
  </si>
  <si>
    <t>0555030</t>
  </si>
  <si>
    <t>0555031</t>
  </si>
  <si>
    <t>0555032</t>
  </si>
  <si>
    <t>0555033</t>
  </si>
  <si>
    <t>0555034</t>
  </si>
  <si>
    <t>0555728</t>
  </si>
  <si>
    <t>0555729</t>
  </si>
  <si>
    <t>0555730</t>
  </si>
  <si>
    <t>0555731</t>
  </si>
  <si>
    <t>0555732</t>
  </si>
  <si>
    <t>0555733</t>
  </si>
  <si>
    <t>0555734</t>
  </si>
  <si>
    <t>0555735</t>
  </si>
  <si>
    <t>0555736</t>
  </si>
  <si>
    <t>0555737</t>
  </si>
  <si>
    <t>0555738</t>
  </si>
  <si>
    <t>0555739</t>
  </si>
  <si>
    <t>0555740</t>
  </si>
  <si>
    <t>0555741</t>
  </si>
  <si>
    <t>0555742</t>
  </si>
  <si>
    <t>0555743</t>
  </si>
  <si>
    <t>0555744</t>
  </si>
  <si>
    <t>0555745</t>
  </si>
  <si>
    <t>0555746</t>
  </si>
  <si>
    <t>0555747</t>
  </si>
  <si>
    <t>0556168</t>
  </si>
  <si>
    <t>0556169</t>
  </si>
  <si>
    <t>0556170</t>
  </si>
  <si>
    <t>0556171</t>
  </si>
  <si>
    <t>0556172</t>
  </si>
  <si>
    <t>0556173</t>
  </si>
  <si>
    <t>0556174</t>
  </si>
  <si>
    <t>0556175</t>
  </si>
  <si>
    <t>0556176</t>
  </si>
  <si>
    <t>0556177</t>
  </si>
  <si>
    <t>0556178</t>
  </si>
  <si>
    <t>0556179</t>
  </si>
  <si>
    <t>0556180</t>
  </si>
  <si>
    <t>0556181</t>
  </si>
  <si>
    <t>0556182</t>
  </si>
  <si>
    <t>0556183</t>
  </si>
  <si>
    <t>0556184</t>
  </si>
  <si>
    <t>0556185</t>
  </si>
  <si>
    <t>0556186</t>
  </si>
  <si>
    <t>0556187</t>
  </si>
  <si>
    <t>0556188</t>
  </si>
  <si>
    <t>0556189</t>
  </si>
  <si>
    <t>0556190</t>
  </si>
  <si>
    <t>0556391</t>
  </si>
  <si>
    <t>0556392</t>
  </si>
  <si>
    <t>0556393</t>
  </si>
  <si>
    <t>0556394</t>
  </si>
  <si>
    <t>0556395</t>
  </si>
  <si>
    <t>0522812</t>
  </si>
  <si>
    <t>0461323</t>
  </si>
  <si>
    <t>0461324</t>
  </si>
  <si>
    <t>0461325</t>
  </si>
  <si>
    <t>0461326</t>
  </si>
  <si>
    <t>0522813</t>
  </si>
  <si>
    <t>0522814</t>
  </si>
  <si>
    <t>0461327</t>
  </si>
  <si>
    <t>0461328</t>
  </si>
  <si>
    <t>0461329</t>
  </si>
  <si>
    <t>0461330</t>
  </si>
  <si>
    <t>0461331</t>
  </si>
  <si>
    <t>0461332</t>
  </si>
  <si>
    <t>0461333</t>
  </si>
  <si>
    <t>0461334</t>
  </si>
  <si>
    <t>0461335</t>
  </si>
  <si>
    <t>0461336</t>
  </si>
  <si>
    <t>0461337</t>
  </si>
  <si>
    <t>0461338</t>
  </si>
  <si>
    <t>0461339</t>
  </si>
  <si>
    <t>0461340</t>
  </si>
  <si>
    <t>0461341</t>
  </si>
  <si>
    <t>0522815</t>
  </si>
  <si>
    <t>0522816</t>
  </si>
  <si>
    <t>0522817</t>
  </si>
  <si>
    <t>0522818</t>
  </si>
  <si>
    <t>0461342</t>
  </si>
  <si>
    <t>0522819</t>
  </si>
  <si>
    <t>0522820</t>
  </si>
  <si>
    <t>0461343</t>
  </si>
  <si>
    <t>0461344</t>
  </si>
  <si>
    <t>0522834</t>
  </si>
  <si>
    <t>0522835</t>
  </si>
  <si>
    <t>0522836</t>
  </si>
  <si>
    <t>0461352</t>
  </si>
  <si>
    <t>0461353</t>
  </si>
  <si>
    <t>0560264</t>
  </si>
  <si>
    <t>0560265</t>
  </si>
  <si>
    <t>0560266</t>
  </si>
  <si>
    <t>0560267</t>
  </si>
  <si>
    <t>0461354</t>
  </si>
  <si>
    <t>0461355</t>
  </si>
  <si>
    <t>0461356</t>
  </si>
  <si>
    <t>0461357</t>
  </si>
  <si>
    <t>0461358</t>
  </si>
  <si>
    <t>0461359</t>
  </si>
  <si>
    <t>0461360</t>
  </si>
  <si>
    <t>0461361</t>
  </si>
  <si>
    <t>0461362</t>
  </si>
  <si>
    <t>0461363</t>
  </si>
  <si>
    <t>0461364</t>
  </si>
  <si>
    <t>0467064</t>
  </si>
  <si>
    <t>0467065</t>
  </si>
  <si>
    <t>0467066</t>
  </si>
  <si>
    <t>0467067</t>
  </si>
  <si>
    <t>0467068</t>
  </si>
  <si>
    <t>0461385</t>
  </si>
  <si>
    <t>0461386</t>
  </si>
  <si>
    <t>0461387</t>
  </si>
  <si>
    <t>0461388</t>
  </si>
  <si>
    <t>0461389</t>
  </si>
  <si>
    <t>0461390</t>
  </si>
  <si>
    <t>0461391</t>
  </si>
  <si>
    <t>0461392</t>
  </si>
  <si>
    <t>0461393</t>
  </si>
  <si>
    <t>0461394</t>
  </si>
  <si>
    <t>0461395</t>
  </si>
  <si>
    <t>0461396</t>
  </si>
  <si>
    <t>0461397</t>
  </si>
  <si>
    <t>0461398</t>
  </si>
  <si>
    <t>0461399</t>
  </si>
  <si>
    <t>0461400</t>
  </si>
  <si>
    <t>Day current deed</t>
  </si>
  <si>
    <t>Current deed type</t>
  </si>
  <si>
    <t>MS or W</t>
  </si>
  <si>
    <t>Title</t>
  </si>
  <si>
    <t>Residence</t>
  </si>
  <si>
    <t>Role current deed</t>
  </si>
  <si>
    <t>Role earlier deed</t>
  </si>
  <si>
    <t>Year earlier deed</t>
  </si>
  <si>
    <t>0545054</t>
  </si>
  <si>
    <t>0535727</t>
  </si>
  <si>
    <t>0535728</t>
  </si>
  <si>
    <t>0535729</t>
  </si>
  <si>
    <t>0535730</t>
  </si>
  <si>
    <t>0535731</t>
  </si>
  <si>
    <t>0535732</t>
  </si>
  <si>
    <t>0535733</t>
  </si>
  <si>
    <t>0535734</t>
  </si>
  <si>
    <t>What is in this info field is put in column "T".  If there is more than one row with a C these are concatenated.  There is a maximun length of 254 characters.  Any excess characters are discarded</t>
  </si>
  <si>
    <t>0549016</t>
  </si>
  <si>
    <t>0549017</t>
  </si>
  <si>
    <t>0548212</t>
  </si>
  <si>
    <t>0548213</t>
  </si>
  <si>
    <t>0548214</t>
  </si>
  <si>
    <t>0548215</t>
  </si>
  <si>
    <t>0548216</t>
  </si>
  <si>
    <t>0548217</t>
  </si>
  <si>
    <t>0548218</t>
  </si>
  <si>
    <t>RayTyrrell</t>
  </si>
  <si>
    <t>0467304</t>
  </si>
  <si>
    <t>0467305</t>
  </si>
  <si>
    <t>0467306</t>
  </si>
  <si>
    <t>0467307</t>
  </si>
  <si>
    <t>0467308</t>
  </si>
  <si>
    <t>0467309</t>
  </si>
  <si>
    <t>0468414</t>
  </si>
  <si>
    <t>0548219</t>
  </si>
  <si>
    <t>0548220</t>
  </si>
  <si>
    <t>0548221</t>
  </si>
  <si>
    <t>0548222</t>
  </si>
  <si>
    <t>0548223</t>
  </si>
  <si>
    <t>0548505</t>
  </si>
  <si>
    <t>0548506</t>
  </si>
  <si>
    <t>0548507</t>
  </si>
  <si>
    <t>0548508</t>
  </si>
  <si>
    <t>0548509</t>
  </si>
  <si>
    <t>0548510</t>
  </si>
  <si>
    <t>0548511</t>
  </si>
  <si>
    <t>0548512</t>
  </si>
  <si>
    <t>0548513</t>
  </si>
  <si>
    <t>0548514</t>
  </si>
  <si>
    <t>0548515</t>
  </si>
  <si>
    <t>0548516</t>
  </si>
  <si>
    <t>0548517</t>
  </si>
  <si>
    <t>0548518</t>
  </si>
  <si>
    <t>0548519</t>
  </si>
  <si>
    <t>0548520</t>
  </si>
  <si>
    <t>0548521</t>
  </si>
  <si>
    <t>0548522</t>
  </si>
  <si>
    <t>0548523</t>
  </si>
  <si>
    <t>0548524</t>
  </si>
  <si>
    <t>0531693</t>
  </si>
  <si>
    <t>0531694</t>
  </si>
  <si>
    <t>0531695</t>
  </si>
  <si>
    <t>0531696</t>
  </si>
  <si>
    <t>0531697</t>
  </si>
  <si>
    <t>0531698</t>
  </si>
  <si>
    <t>0531699</t>
  </si>
  <si>
    <t>0531700</t>
  </si>
  <si>
    <t>0531701</t>
  </si>
  <si>
    <t>0531702</t>
  </si>
  <si>
    <t>0531703</t>
  </si>
  <si>
    <t>0531704</t>
  </si>
  <si>
    <t>0531705</t>
  </si>
  <si>
    <t>0531706</t>
  </si>
  <si>
    <t>0531707</t>
  </si>
  <si>
    <t>0531708</t>
  </si>
  <si>
    <t>0531709</t>
  </si>
  <si>
    <t>0531710</t>
  </si>
  <si>
    <t>0531711</t>
  </si>
  <si>
    <t>0531712</t>
  </si>
  <si>
    <t>0531713</t>
  </si>
  <si>
    <t>0531714</t>
  </si>
  <si>
    <t>0531715</t>
  </si>
  <si>
    <t>0531946</t>
  </si>
  <si>
    <t>0531947</t>
  </si>
  <si>
    <t>0531948</t>
  </si>
  <si>
    <t>0531949</t>
  </si>
  <si>
    <t>0531950</t>
  </si>
  <si>
    <t>0531951</t>
  </si>
  <si>
    <t>0531952</t>
  </si>
  <si>
    <t>0545088</t>
  </si>
  <si>
    <t>0545089</t>
  </si>
  <si>
    <t>0545068</t>
  </si>
  <si>
    <t>0545069</t>
  </si>
  <si>
    <t>0545070</t>
  </si>
  <si>
    <t>0545071</t>
  </si>
  <si>
    <t>0545072</t>
  </si>
  <si>
    <t>0545073</t>
  </si>
  <si>
    <t>0545074</t>
  </si>
  <si>
    <t>0545075</t>
  </si>
  <si>
    <t>0545076</t>
  </si>
  <si>
    <t>0545077</t>
  </si>
  <si>
    <t>0545078</t>
  </si>
  <si>
    <t>0464717</t>
  </si>
  <si>
    <t>0464718</t>
  </si>
  <si>
    <t>0464719</t>
  </si>
  <si>
    <t>Role present</t>
  </si>
  <si>
    <t>Role earlier</t>
  </si>
  <si>
    <t>Information</t>
  </si>
  <si>
    <t>MS</t>
  </si>
  <si>
    <t>code</t>
  </si>
  <si>
    <t>R</t>
  </si>
  <si>
    <t>DD</t>
  </si>
  <si>
    <t>DM</t>
  </si>
  <si>
    <t>DY</t>
  </si>
  <si>
    <t>T</t>
  </si>
  <si>
    <t>Page in book</t>
  </si>
  <si>
    <t>Memorial number</t>
  </si>
  <si>
    <t>G.</t>
  </si>
  <si>
    <t>H.</t>
  </si>
  <si>
    <t>I.</t>
  </si>
  <si>
    <t>J.</t>
  </si>
  <si>
    <t>K.</t>
  </si>
  <si>
    <t>L.</t>
  </si>
  <si>
    <t>M.</t>
  </si>
  <si>
    <t>N.</t>
  </si>
  <si>
    <t>O.</t>
  </si>
  <si>
    <t>P.</t>
  </si>
  <si>
    <t>R.</t>
  </si>
  <si>
    <t>S.</t>
  </si>
  <si>
    <t>T.</t>
  </si>
  <si>
    <t>U.</t>
  </si>
  <si>
    <t>V.</t>
  </si>
  <si>
    <t>Abstract</t>
  </si>
  <si>
    <t xml:space="preserve">Date of Abstract  </t>
  </si>
  <si>
    <t>Q</t>
  </si>
  <si>
    <t>W.</t>
  </si>
  <si>
    <t>X.</t>
  </si>
  <si>
    <t>Y.</t>
  </si>
  <si>
    <t>Z.</t>
  </si>
  <si>
    <t>0522803</t>
  </si>
  <si>
    <t>0522804</t>
  </si>
  <si>
    <t>0522805</t>
  </si>
  <si>
    <t>0522806</t>
  </si>
  <si>
    <t>0522807</t>
  </si>
  <si>
    <t>0522808</t>
  </si>
  <si>
    <t>0522809</t>
  </si>
  <si>
    <t>0461306</t>
  </si>
  <si>
    <t>0461307</t>
  </si>
  <si>
    <t>0461308</t>
  </si>
  <si>
    <t>0461309</t>
  </si>
  <si>
    <t>0461310</t>
  </si>
  <si>
    <t>0461311</t>
  </si>
  <si>
    <t>0461312</t>
  </si>
  <si>
    <t>0461313</t>
  </si>
  <si>
    <t>0461314</t>
  </si>
  <si>
    <t>0461315</t>
  </si>
  <si>
    <t>Day earlier deed</t>
  </si>
  <si>
    <t>Signed memorial</t>
  </si>
  <si>
    <t>Comments</t>
  </si>
  <si>
    <t>indexer</t>
  </si>
  <si>
    <t>Date registered</t>
  </si>
  <si>
    <t>cd</t>
  </si>
  <si>
    <t>P2</t>
  </si>
  <si>
    <t>P1</t>
  </si>
  <si>
    <t>C</t>
  </si>
  <si>
    <t>O</t>
  </si>
  <si>
    <t>M</t>
  </si>
  <si>
    <t>N</t>
  </si>
  <si>
    <t>John</t>
  </si>
  <si>
    <t>P</t>
  </si>
  <si>
    <t>V</t>
  </si>
  <si>
    <t>0461345</t>
  </si>
  <si>
    <t>0461346</t>
  </si>
  <si>
    <t>0461347</t>
  </si>
  <si>
    <t>0461348</t>
  </si>
  <si>
    <t>0461349</t>
  </si>
  <si>
    <t>0522821</t>
  </si>
  <si>
    <t>0522822</t>
  </si>
  <si>
    <t>0522823</t>
  </si>
  <si>
    <t>0522824</t>
  </si>
  <si>
    <t>0522825</t>
  </si>
  <si>
    <t>0522826</t>
  </si>
  <si>
    <t>0522827</t>
  </si>
  <si>
    <t>0522828</t>
  </si>
  <si>
    <t>0522829</t>
  </si>
  <si>
    <t>0461350</t>
  </si>
  <si>
    <t>0461351</t>
  </si>
  <si>
    <t>0522830</t>
  </si>
  <si>
    <t>0522831</t>
  </si>
  <si>
    <t>0522832</t>
  </si>
  <si>
    <t>0522833</t>
  </si>
  <si>
    <t>0468980</t>
  </si>
  <si>
    <t>0468981</t>
  </si>
  <si>
    <t>0468982</t>
  </si>
  <si>
    <t>0468983</t>
  </si>
  <si>
    <t>0468984</t>
  </si>
  <si>
    <t>0468985</t>
  </si>
  <si>
    <t>0545086</t>
  </si>
  <si>
    <t>0545087</t>
  </si>
  <si>
    <t>Prepared by:  Nick Reddan</t>
  </si>
  <si>
    <t>jwearing</t>
  </si>
  <si>
    <t>James</t>
  </si>
  <si>
    <t>Gent</t>
  </si>
  <si>
    <t>WD</t>
  </si>
  <si>
    <t>WM</t>
  </si>
  <si>
    <t>William</t>
  </si>
  <si>
    <t>City of Cork</t>
  </si>
  <si>
    <t>Thomas</t>
  </si>
  <si>
    <t>Henry</t>
  </si>
  <si>
    <t>Jeremiah</t>
  </si>
  <si>
    <t>Daniel</t>
  </si>
  <si>
    <t>CASEY</t>
  </si>
  <si>
    <t>Anthony</t>
  </si>
  <si>
    <t>Reg</t>
  </si>
  <si>
    <t>Farmer</t>
  </si>
  <si>
    <t>Merchant</t>
  </si>
  <si>
    <t>MADDEN</t>
  </si>
  <si>
    <t>Aoife</t>
  </si>
  <si>
    <t>O’LEARY</t>
  </si>
  <si>
    <t>SharonOB</t>
  </si>
  <si>
    <t>Indented deed of Mortgage</t>
  </si>
  <si>
    <t>Killingly in the County of Cork</t>
  </si>
  <si>
    <t>the original Lessor</t>
  </si>
  <si>
    <t>Owner</t>
  </si>
  <si>
    <t>FrankT</t>
  </si>
  <si>
    <t>D’ESTERRE</t>
  </si>
  <si>
    <t>P1 to D Lands of Killingly then and for some time Past then in the Possession of P1 containing 112 A 9 p in the Possession of E residue and Remainder of the Term of Thirty one years in the Indenture of Lease made by the E and P1 + a provisoe or Condition of Redemption upon £87 @ 6 per cent</t>
  </si>
  <si>
    <t>HANGLIN</t>
  </si>
  <si>
    <t>FOOTT</t>
  </si>
  <si>
    <t>30 Jan 1796</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</si>
</sst>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C09]dddd\,\ d\ mmmm\ yyyy"/>
    <numFmt numFmtId="169" formatCode="[$-C09]dd\-mmmm\-yyyy;@"/>
    <numFmt numFmtId="170" formatCode="[$-409]h:mm:ss\ AM/PM"/>
    <numFmt numFmtId="171" formatCode="[$-C09]dd\-mmm\-yy;@"/>
    <numFmt numFmtId="172" formatCode="dd\ mmm\ yyyy"/>
  </numFmts>
  <fonts count="49">
    <font>
      <sz val="10"/>
      <name val="Arial"/>
      <family val="0"/>
    </font>
    <font>
      <b/>
      <sz val="10"/>
      <name val="Arial"/>
      <family val="2"/>
    </font>
    <font>
      <sz val="8"/>
      <name val="Arial"/>
      <family val="2"/>
    </font>
    <font>
      <b/>
      <sz val="12"/>
      <name val="Arial"/>
      <family val="2"/>
    </font>
    <font>
      <sz val="12"/>
      <name val="Arial"/>
      <family val="2"/>
    </font>
    <font>
      <b/>
      <sz val="10"/>
      <color indexed="9"/>
      <name val="Arial"/>
      <family val="2"/>
    </font>
    <font>
      <b/>
      <sz val="14"/>
      <color indexed="9"/>
      <name val="Arial"/>
      <family val="2"/>
    </font>
    <font>
      <sz val="10"/>
      <color indexed="9"/>
      <name val="Arial"/>
      <family val="2"/>
    </font>
    <font>
      <sz val="9"/>
      <name val="Arial"/>
      <family val="2"/>
    </font>
    <font>
      <b/>
      <sz val="8"/>
      <name val="Arial"/>
      <family val="2"/>
    </font>
    <font>
      <b/>
      <sz val="9"/>
      <name val="Arial"/>
      <family val="2"/>
    </font>
    <font>
      <sz val="11"/>
      <name val="Arial"/>
      <family val="2"/>
    </font>
    <font>
      <u val="single"/>
      <sz val="10"/>
      <color indexed="12"/>
      <name val="Arial"/>
      <family val="2"/>
    </font>
    <font>
      <u val="single"/>
      <sz val="10"/>
      <color indexed="36"/>
      <name val="Arial"/>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31"/>
        <bgColor indexed="64"/>
      </patternFill>
    </fill>
    <fill>
      <patternFill patternType="solid">
        <fgColor indexed="4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thin"/>
      <right style="thin"/>
      <top style="thin"/>
      <bottom style="thin"/>
    </border>
    <border>
      <left>
        <color indexed="63"/>
      </left>
      <right style="hair"/>
      <top style="thin"/>
      <bottom style="thin"/>
    </border>
    <border>
      <left style="hair"/>
      <right style="hair"/>
      <top style="thin"/>
      <bottom style="thin"/>
    </border>
    <border>
      <left>
        <color indexed="63"/>
      </left>
      <right>
        <color indexed="63"/>
      </right>
      <top style="thin"/>
      <bottom style="thin"/>
    </border>
    <border>
      <left>
        <color indexed="63"/>
      </left>
      <right style="hair"/>
      <top>
        <color indexed="63"/>
      </top>
      <bottom style="hair"/>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3"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7">
    <xf numFmtId="0" fontId="0" fillId="0" borderId="0" xfId="0" applyAlignment="1">
      <alignment/>
    </xf>
    <xf numFmtId="0" fontId="1" fillId="0" borderId="0" xfId="0" applyFont="1" applyAlignment="1">
      <alignment wrapText="1"/>
    </xf>
    <xf numFmtId="0" fontId="1"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vertical="top" wrapText="1"/>
    </xf>
    <xf numFmtId="0" fontId="4" fillId="0" borderId="0" xfId="0" applyFont="1" applyAlignment="1">
      <alignment vertical="top"/>
    </xf>
    <xf numFmtId="0" fontId="0" fillId="0" borderId="0" xfId="0" applyAlignment="1">
      <alignment wrapText="1"/>
    </xf>
    <xf numFmtId="0" fontId="0" fillId="33" borderId="0" xfId="0" applyFill="1" applyAlignment="1">
      <alignment/>
    </xf>
    <xf numFmtId="0" fontId="5" fillId="33" borderId="0" xfId="0" applyFont="1" applyFill="1" applyAlignment="1">
      <alignment/>
    </xf>
    <xf numFmtId="0" fontId="6" fillId="33" borderId="0" xfId="0" applyFont="1" applyFill="1" applyAlignment="1">
      <alignment/>
    </xf>
    <xf numFmtId="0" fontId="1" fillId="34" borderId="0" xfId="0" applyFont="1" applyFill="1" applyAlignment="1">
      <alignment/>
    </xf>
    <xf numFmtId="0" fontId="7" fillId="33" borderId="0" xfId="0" applyFont="1" applyFill="1" applyAlignment="1">
      <alignment/>
    </xf>
    <xf numFmtId="0" fontId="8" fillId="0" borderId="0" xfId="0" applyFont="1" applyAlignment="1">
      <alignment/>
    </xf>
    <xf numFmtId="0" fontId="8" fillId="0" borderId="0" xfId="0" applyFont="1" applyAlignment="1">
      <alignment horizontal="right"/>
    </xf>
    <xf numFmtId="169" fontId="8" fillId="0" borderId="0" xfId="0" applyNumberFormat="1" applyFont="1" applyAlignment="1">
      <alignment/>
    </xf>
    <xf numFmtId="0" fontId="9" fillId="0" borderId="0" xfId="0" applyFont="1" applyAlignment="1">
      <alignment horizontal="center" wrapText="1"/>
    </xf>
    <xf numFmtId="0" fontId="9" fillId="0" borderId="0" xfId="0" applyFont="1" applyAlignment="1">
      <alignment/>
    </xf>
    <xf numFmtId="0" fontId="10" fillId="0" borderId="10" xfId="0" applyFont="1" applyBorder="1" applyAlignment="1">
      <alignment horizontal="center"/>
    </xf>
    <xf numFmtId="0" fontId="10" fillId="0" borderId="0" xfId="0" applyFont="1" applyAlignment="1">
      <alignment horizontal="right"/>
    </xf>
    <xf numFmtId="0" fontId="9" fillId="0" borderId="0" xfId="0" applyFont="1" applyAlignment="1">
      <alignment horizontal="right" vertical="center" textRotation="90"/>
    </xf>
    <xf numFmtId="0" fontId="10" fillId="0" borderId="11" xfId="0" applyFont="1" applyBorder="1" applyAlignment="1">
      <alignment horizontal="center"/>
    </xf>
    <xf numFmtId="0" fontId="10" fillId="0" borderId="12" xfId="0" applyFont="1" applyBorder="1" applyAlignment="1">
      <alignment horizontal="center"/>
    </xf>
    <xf numFmtId="0" fontId="11" fillId="0" borderId="10" xfId="0" applyFont="1" applyBorder="1" applyAlignment="1">
      <alignment horizontal="center"/>
    </xf>
    <xf numFmtId="0" fontId="11" fillId="0" borderId="13" xfId="0" applyFont="1" applyBorder="1" applyAlignment="1">
      <alignment horizont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vertical="center" wrapText="1"/>
    </xf>
    <xf numFmtId="0" fontId="2" fillId="0" borderId="16" xfId="0" applyFont="1" applyBorder="1" applyAlignment="1">
      <alignment horizontal="center" vertical="center"/>
    </xf>
    <xf numFmtId="0" fontId="11" fillId="0" borderId="16" xfId="0" applyFont="1" applyBorder="1" applyAlignment="1">
      <alignment horizontal="center" vertical="center" wrapText="1"/>
    </xf>
    <xf numFmtId="0" fontId="0" fillId="0" borderId="0" xfId="0" applyAlignment="1">
      <alignment vertical="center"/>
    </xf>
    <xf numFmtId="0" fontId="0" fillId="0" borderId="10" xfId="0" applyBorder="1" applyAlignment="1" applyProtection="1">
      <alignment horizontal="center" vertical="center"/>
      <protection/>
    </xf>
    <xf numFmtId="0" fontId="11" fillId="0" borderId="10" xfId="0" applyFont="1" applyBorder="1" applyAlignment="1">
      <alignment horizontal="center" vertical="center" wrapText="1"/>
    </xf>
    <xf numFmtId="0" fontId="11" fillId="0" borderId="11" xfId="0" applyFont="1" applyBorder="1" applyAlignment="1">
      <alignment vertical="center"/>
    </xf>
    <xf numFmtId="0" fontId="11" fillId="0" borderId="17" xfId="0" applyFont="1" applyBorder="1" applyAlignment="1">
      <alignment vertical="center"/>
    </xf>
    <xf numFmtId="0" fontId="1" fillId="34" borderId="0" xfId="0" applyFont="1" applyFill="1" applyAlignment="1">
      <alignment vertical="center"/>
    </xf>
    <xf numFmtId="0" fontId="1" fillId="0" borderId="0" xfId="0" applyFont="1" applyAlignment="1">
      <alignment vertical="center"/>
    </xf>
    <xf numFmtId="0" fontId="11" fillId="0" borderId="10" xfId="0" applyFont="1" applyBorder="1" applyAlignment="1">
      <alignment horizontal="center" vertical="center"/>
    </xf>
    <xf numFmtId="0" fontId="0" fillId="35" borderId="0" xfId="0" applyFill="1" applyAlignment="1">
      <alignment wrapText="1"/>
    </xf>
    <xf numFmtId="0" fontId="0" fillId="0" borderId="0" xfId="0" applyFont="1" applyAlignment="1">
      <alignment/>
    </xf>
    <xf numFmtId="0" fontId="1" fillId="0" borderId="0" xfId="0" applyFont="1" applyAlignment="1">
      <alignment textRotation="90"/>
    </xf>
    <xf numFmtId="172" fontId="0" fillId="0" borderId="0" xfId="0" applyNumberFormat="1" applyAlignment="1">
      <alignment/>
    </xf>
    <xf numFmtId="0" fontId="14" fillId="0" borderId="0" xfId="0" applyFont="1" applyAlignment="1">
      <alignment/>
    </xf>
    <xf numFmtId="14" fontId="0" fillId="0" borderId="0" xfId="0" applyNumberFormat="1" applyAlignment="1">
      <alignment/>
    </xf>
    <xf numFmtId="0" fontId="11" fillId="0" borderId="16" xfId="0" applyFont="1" applyBorder="1" applyAlignment="1">
      <alignment vertical="center" wrapText="1"/>
    </xf>
    <xf numFmtId="0" fontId="11" fillId="0" borderId="18" xfId="0" applyFont="1" applyBorder="1" applyAlignment="1">
      <alignment vertical="center" wrapText="1"/>
    </xf>
    <xf numFmtId="0" fontId="11" fillId="0" borderId="19"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19.emf" /><Relationship Id="rId4" Type="http://schemas.openxmlformats.org/officeDocument/2006/relationships/image" Target="../media/image26.emf" /><Relationship Id="rId5" Type="http://schemas.openxmlformats.org/officeDocument/2006/relationships/image" Target="../media/image17.emf" /><Relationship Id="rId6" Type="http://schemas.openxmlformats.org/officeDocument/2006/relationships/image" Target="../media/image20.emf" /><Relationship Id="rId7" Type="http://schemas.openxmlformats.org/officeDocument/2006/relationships/image" Target="../media/image16.emf" /><Relationship Id="rId8" Type="http://schemas.openxmlformats.org/officeDocument/2006/relationships/image" Target="../media/image22.emf" /><Relationship Id="rId9" Type="http://schemas.openxmlformats.org/officeDocument/2006/relationships/image" Target="../media/image27.emf" /><Relationship Id="rId10" Type="http://schemas.openxmlformats.org/officeDocument/2006/relationships/image" Target="../media/image18.emf" /><Relationship Id="rId11" Type="http://schemas.openxmlformats.org/officeDocument/2006/relationships/image" Target="../media/image15.emf" /><Relationship Id="rId12" Type="http://schemas.openxmlformats.org/officeDocument/2006/relationships/image" Target="../media/image8.emf" /><Relationship Id="rId13" Type="http://schemas.openxmlformats.org/officeDocument/2006/relationships/image" Target="../media/image21.emf" /><Relationship Id="rId14" Type="http://schemas.openxmlformats.org/officeDocument/2006/relationships/image" Target="../media/image25.emf" /><Relationship Id="rId15" Type="http://schemas.openxmlformats.org/officeDocument/2006/relationships/image" Target="../media/image24.emf" /><Relationship Id="rId16" Type="http://schemas.openxmlformats.org/officeDocument/2006/relationships/image" Target="../media/image23.emf" /><Relationship Id="rId17" Type="http://schemas.openxmlformats.org/officeDocument/2006/relationships/image" Target="../media/image28.emf" /><Relationship Id="rId18" Type="http://schemas.openxmlformats.org/officeDocument/2006/relationships/image" Target="../media/image10.emf" /><Relationship Id="rId19" Type="http://schemas.openxmlformats.org/officeDocument/2006/relationships/image" Target="../media/image9.emf" /><Relationship Id="rId20" Type="http://schemas.openxmlformats.org/officeDocument/2006/relationships/image" Target="../media/image12.emf" /><Relationship Id="rId21" Type="http://schemas.openxmlformats.org/officeDocument/2006/relationships/image" Target="../media/image13.emf" /><Relationship Id="rId22" Type="http://schemas.openxmlformats.org/officeDocument/2006/relationships/image" Target="../media/image14.emf" /><Relationship Id="rId23" Type="http://schemas.openxmlformats.org/officeDocument/2006/relationships/image" Target="../media/image11.emf" /><Relationship Id="rId24" Type="http://schemas.openxmlformats.org/officeDocument/2006/relationships/image" Target="../media/image3.emf" /><Relationship Id="rId25"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6.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2581275</xdr:colOff>
      <xdr:row>0</xdr:row>
      <xdr:rowOff>66675</xdr:rowOff>
    </xdr:from>
    <xdr:to>
      <xdr:col>3</xdr:col>
      <xdr:colOff>4362450</xdr:colOff>
      <xdr:row>0</xdr:row>
      <xdr:rowOff>457200</xdr:rowOff>
    </xdr:to>
    <xdr:pic>
      <xdr:nvPicPr>
        <xdr:cNvPr id="1" name="CommandButton1"/>
        <xdr:cNvPicPr preferRelativeResize="1">
          <a:picLocks noChangeAspect="1"/>
        </xdr:cNvPicPr>
      </xdr:nvPicPr>
      <xdr:blipFill>
        <a:blip r:embed="rId1"/>
        <a:stretch>
          <a:fillRect/>
        </a:stretch>
      </xdr:blipFill>
      <xdr:spPr>
        <a:xfrm>
          <a:off x="4848225" y="66675"/>
          <a:ext cx="1781175" cy="390525"/>
        </a:xfrm>
        <a:prstGeom prst="rect">
          <a:avLst/>
        </a:prstGeom>
        <a:noFill/>
        <a:ln w="9525" cmpd="sng">
          <a:noFill/>
        </a:ln>
      </xdr:spPr>
    </xdr:pic>
    <xdr:clientData/>
  </xdr:twoCellAnchor>
  <xdr:twoCellAnchor editAs="oneCell">
    <xdr:from>
      <xdr:col>3</xdr:col>
      <xdr:colOff>5248275</xdr:colOff>
      <xdr:row>0</xdr:row>
      <xdr:rowOff>47625</xdr:rowOff>
    </xdr:from>
    <xdr:to>
      <xdr:col>3</xdr:col>
      <xdr:colOff>7010400</xdr:colOff>
      <xdr:row>0</xdr:row>
      <xdr:rowOff>457200</xdr:rowOff>
    </xdr:to>
    <xdr:pic>
      <xdr:nvPicPr>
        <xdr:cNvPr id="2" name="CommandButton2"/>
        <xdr:cNvPicPr preferRelativeResize="1">
          <a:picLocks noChangeAspect="1"/>
        </xdr:cNvPicPr>
      </xdr:nvPicPr>
      <xdr:blipFill>
        <a:blip r:embed="rId2"/>
        <a:stretch>
          <a:fillRect/>
        </a:stretch>
      </xdr:blipFill>
      <xdr:spPr>
        <a:xfrm>
          <a:off x="7515225" y="47625"/>
          <a:ext cx="1752600" cy="409575"/>
        </a:xfrm>
        <a:prstGeom prst="rect">
          <a:avLst/>
        </a:prstGeom>
        <a:noFill/>
        <a:ln w="9525" cmpd="sng">
          <a:noFill/>
        </a:ln>
      </xdr:spPr>
    </xdr:pic>
    <xdr:clientData/>
  </xdr:twoCellAnchor>
  <xdr:twoCellAnchor editAs="oneCell">
    <xdr:from>
      <xdr:col>3</xdr:col>
      <xdr:colOff>1038225</xdr:colOff>
      <xdr:row>0</xdr:row>
      <xdr:rowOff>85725</xdr:rowOff>
    </xdr:from>
    <xdr:to>
      <xdr:col>3</xdr:col>
      <xdr:colOff>1847850</xdr:colOff>
      <xdr:row>0</xdr:row>
      <xdr:rowOff>447675</xdr:rowOff>
    </xdr:to>
    <xdr:pic>
      <xdr:nvPicPr>
        <xdr:cNvPr id="3" name="CommandButton3"/>
        <xdr:cNvPicPr preferRelativeResize="1">
          <a:picLocks noChangeAspect="1"/>
        </xdr:cNvPicPr>
      </xdr:nvPicPr>
      <xdr:blipFill>
        <a:blip r:embed="rId3"/>
        <a:stretch>
          <a:fillRect/>
        </a:stretch>
      </xdr:blipFill>
      <xdr:spPr>
        <a:xfrm>
          <a:off x="3305175" y="85725"/>
          <a:ext cx="809625" cy="361950"/>
        </a:xfrm>
        <a:prstGeom prst="rect">
          <a:avLst/>
        </a:prstGeom>
        <a:noFill/>
        <a:ln w="9525" cmpd="sng">
          <a:noFill/>
        </a:ln>
      </xdr:spPr>
    </xdr:pic>
    <xdr:clientData/>
  </xdr:twoCellAnchor>
  <xdr:twoCellAnchor editAs="oneCell">
    <xdr:from>
      <xdr:col>0</xdr:col>
      <xdr:colOff>38100</xdr:colOff>
      <xdr:row>0</xdr:row>
      <xdr:rowOff>38100</xdr:rowOff>
    </xdr:from>
    <xdr:to>
      <xdr:col>0</xdr:col>
      <xdr:colOff>342900</xdr:colOff>
      <xdr:row>0</xdr:row>
      <xdr:rowOff>285750</xdr:rowOff>
    </xdr:to>
    <xdr:pic>
      <xdr:nvPicPr>
        <xdr:cNvPr id="4" name="CommandButton4"/>
        <xdr:cNvPicPr preferRelativeResize="1">
          <a:picLocks noChangeAspect="1"/>
        </xdr:cNvPicPr>
      </xdr:nvPicPr>
      <xdr:blipFill>
        <a:blip r:embed="rId4"/>
        <a:stretch>
          <a:fillRect/>
        </a:stretch>
      </xdr:blipFill>
      <xdr:spPr>
        <a:xfrm>
          <a:off x="38100" y="38100"/>
          <a:ext cx="304800" cy="247650"/>
        </a:xfrm>
        <a:prstGeom prst="rect">
          <a:avLst/>
        </a:prstGeom>
        <a:noFill/>
        <a:ln w="9525" cmpd="sng">
          <a:noFill/>
        </a:ln>
      </xdr:spPr>
    </xdr:pic>
    <xdr:clientData/>
  </xdr:twoCellAnchor>
  <xdr:twoCellAnchor editAs="oneCell">
    <xdr:from>
      <xdr:col>0</xdr:col>
      <xdr:colOff>38100</xdr:colOff>
      <xdr:row>0</xdr:row>
      <xdr:rowOff>304800</xdr:rowOff>
    </xdr:from>
    <xdr:to>
      <xdr:col>0</xdr:col>
      <xdr:colOff>342900</xdr:colOff>
      <xdr:row>0</xdr:row>
      <xdr:rowOff>552450</xdr:rowOff>
    </xdr:to>
    <xdr:pic>
      <xdr:nvPicPr>
        <xdr:cNvPr id="5" name="CommandButton5"/>
        <xdr:cNvPicPr preferRelativeResize="1">
          <a:picLocks noChangeAspect="1"/>
        </xdr:cNvPicPr>
      </xdr:nvPicPr>
      <xdr:blipFill>
        <a:blip r:embed="rId5"/>
        <a:stretch>
          <a:fillRect/>
        </a:stretch>
      </xdr:blipFill>
      <xdr:spPr>
        <a:xfrm>
          <a:off x="38100" y="304800"/>
          <a:ext cx="304800" cy="247650"/>
        </a:xfrm>
        <a:prstGeom prst="rect">
          <a:avLst/>
        </a:prstGeom>
        <a:noFill/>
        <a:ln w="9525" cmpd="sng">
          <a:noFill/>
        </a:ln>
      </xdr:spPr>
    </xdr:pic>
    <xdr:clientData/>
  </xdr:twoCellAnchor>
  <xdr:twoCellAnchor editAs="oneCell">
    <xdr:from>
      <xdr:col>0</xdr:col>
      <xdr:colOff>38100</xdr:colOff>
      <xdr:row>0</xdr:row>
      <xdr:rowOff>581025</xdr:rowOff>
    </xdr:from>
    <xdr:to>
      <xdr:col>0</xdr:col>
      <xdr:colOff>342900</xdr:colOff>
      <xdr:row>0</xdr:row>
      <xdr:rowOff>828675</xdr:rowOff>
    </xdr:to>
    <xdr:pic>
      <xdr:nvPicPr>
        <xdr:cNvPr id="6" name="CommandButton6"/>
        <xdr:cNvPicPr preferRelativeResize="1">
          <a:picLocks noChangeAspect="1"/>
        </xdr:cNvPicPr>
      </xdr:nvPicPr>
      <xdr:blipFill>
        <a:blip r:embed="rId6"/>
        <a:stretch>
          <a:fillRect/>
        </a:stretch>
      </xdr:blipFill>
      <xdr:spPr>
        <a:xfrm>
          <a:off x="38100" y="581025"/>
          <a:ext cx="304800" cy="247650"/>
        </a:xfrm>
        <a:prstGeom prst="rect">
          <a:avLst/>
        </a:prstGeom>
        <a:noFill/>
        <a:ln w="9525" cmpd="sng">
          <a:noFill/>
        </a:ln>
      </xdr:spPr>
    </xdr:pic>
    <xdr:clientData/>
  </xdr:twoCellAnchor>
  <xdr:twoCellAnchor editAs="oneCell">
    <xdr:from>
      <xdr:col>1</xdr:col>
      <xdr:colOff>0</xdr:colOff>
      <xdr:row>0</xdr:row>
      <xdr:rowOff>47625</xdr:rowOff>
    </xdr:from>
    <xdr:to>
      <xdr:col>2</xdr:col>
      <xdr:colOff>9525</xdr:colOff>
      <xdr:row>0</xdr:row>
      <xdr:rowOff>285750</xdr:rowOff>
    </xdr:to>
    <xdr:pic>
      <xdr:nvPicPr>
        <xdr:cNvPr id="7" name="CommandButton7"/>
        <xdr:cNvPicPr preferRelativeResize="1">
          <a:picLocks noChangeAspect="1"/>
        </xdr:cNvPicPr>
      </xdr:nvPicPr>
      <xdr:blipFill>
        <a:blip r:embed="rId7"/>
        <a:stretch>
          <a:fillRect/>
        </a:stretch>
      </xdr:blipFill>
      <xdr:spPr>
        <a:xfrm>
          <a:off x="695325" y="47625"/>
          <a:ext cx="914400" cy="238125"/>
        </a:xfrm>
        <a:prstGeom prst="rect">
          <a:avLst/>
        </a:prstGeom>
        <a:noFill/>
        <a:ln w="9525" cmpd="sng">
          <a:noFill/>
        </a:ln>
      </xdr:spPr>
    </xdr:pic>
    <xdr:clientData/>
  </xdr:twoCellAnchor>
  <xdr:twoCellAnchor editAs="oneCell">
    <xdr:from>
      <xdr:col>1</xdr:col>
      <xdr:colOff>0</xdr:colOff>
      <xdr:row>0</xdr:row>
      <xdr:rowOff>295275</xdr:rowOff>
    </xdr:from>
    <xdr:to>
      <xdr:col>2</xdr:col>
      <xdr:colOff>9525</xdr:colOff>
      <xdr:row>0</xdr:row>
      <xdr:rowOff>542925</xdr:rowOff>
    </xdr:to>
    <xdr:pic>
      <xdr:nvPicPr>
        <xdr:cNvPr id="8" name="CommandButton8"/>
        <xdr:cNvPicPr preferRelativeResize="1">
          <a:picLocks noChangeAspect="1"/>
        </xdr:cNvPicPr>
      </xdr:nvPicPr>
      <xdr:blipFill>
        <a:blip r:embed="rId8"/>
        <a:stretch>
          <a:fillRect/>
        </a:stretch>
      </xdr:blipFill>
      <xdr:spPr>
        <a:xfrm>
          <a:off x="695325" y="295275"/>
          <a:ext cx="914400" cy="247650"/>
        </a:xfrm>
        <a:prstGeom prst="rect">
          <a:avLst/>
        </a:prstGeom>
        <a:noFill/>
        <a:ln w="9525" cmpd="sng">
          <a:noFill/>
        </a:ln>
      </xdr:spPr>
    </xdr:pic>
    <xdr:clientData/>
  </xdr:twoCellAnchor>
  <xdr:twoCellAnchor editAs="oneCell">
    <xdr:from>
      <xdr:col>1</xdr:col>
      <xdr:colOff>0</xdr:colOff>
      <xdr:row>0</xdr:row>
      <xdr:rowOff>561975</xdr:rowOff>
    </xdr:from>
    <xdr:to>
      <xdr:col>2</xdr:col>
      <xdr:colOff>9525</xdr:colOff>
      <xdr:row>0</xdr:row>
      <xdr:rowOff>809625</xdr:rowOff>
    </xdr:to>
    <xdr:pic>
      <xdr:nvPicPr>
        <xdr:cNvPr id="9" name="CommandButton9"/>
        <xdr:cNvPicPr preferRelativeResize="1">
          <a:picLocks noChangeAspect="1"/>
        </xdr:cNvPicPr>
      </xdr:nvPicPr>
      <xdr:blipFill>
        <a:blip r:embed="rId9"/>
        <a:stretch>
          <a:fillRect/>
        </a:stretch>
      </xdr:blipFill>
      <xdr:spPr>
        <a:xfrm>
          <a:off x="695325" y="561975"/>
          <a:ext cx="914400" cy="247650"/>
        </a:xfrm>
        <a:prstGeom prst="rect">
          <a:avLst/>
        </a:prstGeom>
        <a:noFill/>
        <a:ln w="9525" cmpd="sng">
          <a:noFill/>
        </a:ln>
      </xdr:spPr>
    </xdr:pic>
    <xdr:clientData/>
  </xdr:twoCellAnchor>
  <xdr:twoCellAnchor editAs="oneCell">
    <xdr:from>
      <xdr:col>2</xdr:col>
      <xdr:colOff>47625</xdr:colOff>
      <xdr:row>0</xdr:row>
      <xdr:rowOff>38100</xdr:rowOff>
    </xdr:from>
    <xdr:to>
      <xdr:col>2</xdr:col>
      <xdr:colOff>504825</xdr:colOff>
      <xdr:row>0</xdr:row>
      <xdr:rowOff>304800</xdr:rowOff>
    </xdr:to>
    <xdr:pic>
      <xdr:nvPicPr>
        <xdr:cNvPr id="10" name="CommandButton10"/>
        <xdr:cNvPicPr preferRelativeResize="1">
          <a:picLocks noChangeAspect="1"/>
        </xdr:cNvPicPr>
      </xdr:nvPicPr>
      <xdr:blipFill>
        <a:blip r:embed="rId10"/>
        <a:stretch>
          <a:fillRect/>
        </a:stretch>
      </xdr:blipFill>
      <xdr:spPr>
        <a:xfrm>
          <a:off x="1647825" y="38100"/>
          <a:ext cx="457200" cy="266700"/>
        </a:xfrm>
        <a:prstGeom prst="rect">
          <a:avLst/>
        </a:prstGeom>
        <a:noFill/>
        <a:ln w="9525" cmpd="sng">
          <a:noFill/>
        </a:ln>
      </xdr:spPr>
    </xdr:pic>
    <xdr:clientData/>
  </xdr:twoCellAnchor>
  <xdr:twoCellAnchor editAs="oneCell">
    <xdr:from>
      <xdr:col>2</xdr:col>
      <xdr:colOff>57150</xdr:colOff>
      <xdr:row>0</xdr:row>
      <xdr:rowOff>314325</xdr:rowOff>
    </xdr:from>
    <xdr:to>
      <xdr:col>2</xdr:col>
      <xdr:colOff>514350</xdr:colOff>
      <xdr:row>0</xdr:row>
      <xdr:rowOff>571500</xdr:rowOff>
    </xdr:to>
    <xdr:pic>
      <xdr:nvPicPr>
        <xdr:cNvPr id="11" name="CommandButton11"/>
        <xdr:cNvPicPr preferRelativeResize="1">
          <a:picLocks noChangeAspect="1"/>
        </xdr:cNvPicPr>
      </xdr:nvPicPr>
      <xdr:blipFill>
        <a:blip r:embed="rId11"/>
        <a:stretch>
          <a:fillRect/>
        </a:stretch>
      </xdr:blipFill>
      <xdr:spPr>
        <a:xfrm>
          <a:off x="1657350" y="314325"/>
          <a:ext cx="457200" cy="257175"/>
        </a:xfrm>
        <a:prstGeom prst="rect">
          <a:avLst/>
        </a:prstGeom>
        <a:noFill/>
        <a:ln w="9525" cmpd="sng">
          <a:noFill/>
        </a:ln>
      </xdr:spPr>
    </xdr:pic>
    <xdr:clientData/>
  </xdr:twoCellAnchor>
  <xdr:twoCellAnchor editAs="oneCell">
    <xdr:from>
      <xdr:col>3</xdr:col>
      <xdr:colOff>4133850</xdr:colOff>
      <xdr:row>0</xdr:row>
      <xdr:rowOff>676275</xdr:rowOff>
    </xdr:from>
    <xdr:to>
      <xdr:col>3</xdr:col>
      <xdr:colOff>5172075</xdr:colOff>
      <xdr:row>0</xdr:row>
      <xdr:rowOff>942975</xdr:rowOff>
    </xdr:to>
    <xdr:pic>
      <xdr:nvPicPr>
        <xdr:cNvPr id="12" name="CommandButton12"/>
        <xdr:cNvPicPr preferRelativeResize="1">
          <a:picLocks noChangeAspect="1"/>
        </xdr:cNvPicPr>
      </xdr:nvPicPr>
      <xdr:blipFill>
        <a:blip r:embed="rId12"/>
        <a:stretch>
          <a:fillRect/>
        </a:stretch>
      </xdr:blipFill>
      <xdr:spPr>
        <a:xfrm>
          <a:off x="6400800" y="676275"/>
          <a:ext cx="1038225" cy="266700"/>
        </a:xfrm>
        <a:prstGeom prst="rect">
          <a:avLst/>
        </a:prstGeom>
        <a:noFill/>
        <a:ln w="9525" cmpd="sng">
          <a:noFill/>
        </a:ln>
      </xdr:spPr>
    </xdr:pic>
    <xdr:clientData/>
  </xdr:twoCellAnchor>
  <xdr:twoCellAnchor editAs="oneCell">
    <xdr:from>
      <xdr:col>0</xdr:col>
      <xdr:colOff>371475</xdr:colOff>
      <xdr:row>0</xdr:row>
      <xdr:rowOff>571500</xdr:rowOff>
    </xdr:from>
    <xdr:to>
      <xdr:col>0</xdr:col>
      <xdr:colOff>676275</xdr:colOff>
      <xdr:row>0</xdr:row>
      <xdr:rowOff>819150</xdr:rowOff>
    </xdr:to>
    <xdr:pic>
      <xdr:nvPicPr>
        <xdr:cNvPr id="13" name="CommandButton13"/>
        <xdr:cNvPicPr preferRelativeResize="1">
          <a:picLocks noChangeAspect="1"/>
        </xdr:cNvPicPr>
      </xdr:nvPicPr>
      <xdr:blipFill>
        <a:blip r:embed="rId13"/>
        <a:stretch>
          <a:fillRect/>
        </a:stretch>
      </xdr:blipFill>
      <xdr:spPr>
        <a:xfrm>
          <a:off x="371475" y="571500"/>
          <a:ext cx="304800" cy="247650"/>
        </a:xfrm>
        <a:prstGeom prst="rect">
          <a:avLst/>
        </a:prstGeom>
        <a:noFill/>
        <a:ln w="9525" cmpd="sng">
          <a:noFill/>
        </a:ln>
      </xdr:spPr>
    </xdr:pic>
    <xdr:clientData/>
  </xdr:twoCellAnchor>
  <xdr:twoCellAnchor editAs="oneCell">
    <xdr:from>
      <xdr:col>3</xdr:col>
      <xdr:colOff>866775</xdr:colOff>
      <xdr:row>0</xdr:row>
      <xdr:rowOff>666750</xdr:rowOff>
    </xdr:from>
    <xdr:to>
      <xdr:col>3</xdr:col>
      <xdr:colOff>1657350</xdr:colOff>
      <xdr:row>0</xdr:row>
      <xdr:rowOff>933450</xdr:rowOff>
    </xdr:to>
    <xdr:pic>
      <xdr:nvPicPr>
        <xdr:cNvPr id="14" name="CommandButton14"/>
        <xdr:cNvPicPr preferRelativeResize="1">
          <a:picLocks noChangeAspect="1"/>
        </xdr:cNvPicPr>
      </xdr:nvPicPr>
      <xdr:blipFill>
        <a:blip r:embed="rId14"/>
        <a:stretch>
          <a:fillRect/>
        </a:stretch>
      </xdr:blipFill>
      <xdr:spPr>
        <a:xfrm>
          <a:off x="3133725" y="666750"/>
          <a:ext cx="790575" cy="266700"/>
        </a:xfrm>
        <a:prstGeom prst="rect">
          <a:avLst/>
        </a:prstGeom>
        <a:noFill/>
        <a:ln w="9525" cmpd="sng">
          <a:noFill/>
        </a:ln>
      </xdr:spPr>
    </xdr:pic>
    <xdr:clientData/>
  </xdr:twoCellAnchor>
  <xdr:twoCellAnchor editAs="oneCell">
    <xdr:from>
      <xdr:col>3</xdr:col>
      <xdr:colOff>1676400</xdr:colOff>
      <xdr:row>0</xdr:row>
      <xdr:rowOff>666750</xdr:rowOff>
    </xdr:from>
    <xdr:to>
      <xdr:col>3</xdr:col>
      <xdr:colOff>2466975</xdr:colOff>
      <xdr:row>0</xdr:row>
      <xdr:rowOff>933450</xdr:rowOff>
    </xdr:to>
    <xdr:pic>
      <xdr:nvPicPr>
        <xdr:cNvPr id="15" name="CommandButton15"/>
        <xdr:cNvPicPr preferRelativeResize="1">
          <a:picLocks noChangeAspect="1"/>
        </xdr:cNvPicPr>
      </xdr:nvPicPr>
      <xdr:blipFill>
        <a:blip r:embed="rId15"/>
        <a:stretch>
          <a:fillRect/>
        </a:stretch>
      </xdr:blipFill>
      <xdr:spPr>
        <a:xfrm>
          <a:off x="3943350" y="666750"/>
          <a:ext cx="790575" cy="266700"/>
        </a:xfrm>
        <a:prstGeom prst="rect">
          <a:avLst/>
        </a:prstGeom>
        <a:noFill/>
        <a:ln w="9525" cmpd="sng">
          <a:noFill/>
        </a:ln>
      </xdr:spPr>
    </xdr:pic>
    <xdr:clientData/>
  </xdr:twoCellAnchor>
  <xdr:twoCellAnchor editAs="oneCell">
    <xdr:from>
      <xdr:col>3</xdr:col>
      <xdr:colOff>2495550</xdr:colOff>
      <xdr:row>0</xdr:row>
      <xdr:rowOff>676275</xdr:rowOff>
    </xdr:from>
    <xdr:to>
      <xdr:col>3</xdr:col>
      <xdr:colOff>3286125</xdr:colOff>
      <xdr:row>0</xdr:row>
      <xdr:rowOff>942975</xdr:rowOff>
    </xdr:to>
    <xdr:pic>
      <xdr:nvPicPr>
        <xdr:cNvPr id="16" name="CommandButton16"/>
        <xdr:cNvPicPr preferRelativeResize="1">
          <a:picLocks noChangeAspect="1"/>
        </xdr:cNvPicPr>
      </xdr:nvPicPr>
      <xdr:blipFill>
        <a:blip r:embed="rId16"/>
        <a:stretch>
          <a:fillRect/>
        </a:stretch>
      </xdr:blipFill>
      <xdr:spPr>
        <a:xfrm>
          <a:off x="4762500" y="676275"/>
          <a:ext cx="790575" cy="266700"/>
        </a:xfrm>
        <a:prstGeom prst="rect">
          <a:avLst/>
        </a:prstGeom>
        <a:noFill/>
        <a:ln w="9525" cmpd="sng">
          <a:noFill/>
        </a:ln>
      </xdr:spPr>
    </xdr:pic>
    <xdr:clientData/>
  </xdr:twoCellAnchor>
  <xdr:twoCellAnchor editAs="oneCell">
    <xdr:from>
      <xdr:col>3</xdr:col>
      <xdr:colOff>3314700</xdr:colOff>
      <xdr:row>0</xdr:row>
      <xdr:rowOff>676275</xdr:rowOff>
    </xdr:from>
    <xdr:to>
      <xdr:col>3</xdr:col>
      <xdr:colOff>4105275</xdr:colOff>
      <xdr:row>0</xdr:row>
      <xdr:rowOff>942975</xdr:rowOff>
    </xdr:to>
    <xdr:pic>
      <xdr:nvPicPr>
        <xdr:cNvPr id="17" name="CommandButton17"/>
        <xdr:cNvPicPr preferRelativeResize="1">
          <a:picLocks noChangeAspect="1"/>
        </xdr:cNvPicPr>
      </xdr:nvPicPr>
      <xdr:blipFill>
        <a:blip r:embed="rId17"/>
        <a:stretch>
          <a:fillRect/>
        </a:stretch>
      </xdr:blipFill>
      <xdr:spPr>
        <a:xfrm>
          <a:off x="5581650" y="676275"/>
          <a:ext cx="790575" cy="266700"/>
        </a:xfrm>
        <a:prstGeom prst="rect">
          <a:avLst/>
        </a:prstGeom>
        <a:noFill/>
        <a:ln w="9525" cmpd="sng">
          <a:noFill/>
        </a:ln>
      </xdr:spPr>
    </xdr:pic>
    <xdr:clientData/>
  </xdr:twoCellAnchor>
  <xdr:twoCellAnchor editAs="oneCell">
    <xdr:from>
      <xdr:col>3</xdr:col>
      <xdr:colOff>5210175</xdr:colOff>
      <xdr:row>0</xdr:row>
      <xdr:rowOff>676275</xdr:rowOff>
    </xdr:from>
    <xdr:to>
      <xdr:col>3</xdr:col>
      <xdr:colOff>6457950</xdr:colOff>
      <xdr:row>0</xdr:row>
      <xdr:rowOff>942975</xdr:rowOff>
    </xdr:to>
    <xdr:pic>
      <xdr:nvPicPr>
        <xdr:cNvPr id="18" name="CommandButton18"/>
        <xdr:cNvPicPr preferRelativeResize="1">
          <a:picLocks noChangeAspect="1"/>
        </xdr:cNvPicPr>
      </xdr:nvPicPr>
      <xdr:blipFill>
        <a:blip r:embed="rId18"/>
        <a:stretch>
          <a:fillRect/>
        </a:stretch>
      </xdr:blipFill>
      <xdr:spPr>
        <a:xfrm>
          <a:off x="7477125" y="676275"/>
          <a:ext cx="1257300" cy="266700"/>
        </a:xfrm>
        <a:prstGeom prst="rect">
          <a:avLst/>
        </a:prstGeom>
        <a:noFill/>
        <a:ln w="9525" cmpd="sng">
          <a:noFill/>
        </a:ln>
      </xdr:spPr>
    </xdr:pic>
    <xdr:clientData/>
  </xdr:twoCellAnchor>
  <xdr:twoCellAnchor editAs="oneCell">
    <xdr:from>
      <xdr:col>3</xdr:col>
      <xdr:colOff>6477000</xdr:colOff>
      <xdr:row>0</xdr:row>
      <xdr:rowOff>676275</xdr:rowOff>
    </xdr:from>
    <xdr:to>
      <xdr:col>3</xdr:col>
      <xdr:colOff>7515225</xdr:colOff>
      <xdr:row>0</xdr:row>
      <xdr:rowOff>942975</xdr:rowOff>
    </xdr:to>
    <xdr:pic>
      <xdr:nvPicPr>
        <xdr:cNvPr id="19" name="CommandButton19"/>
        <xdr:cNvPicPr preferRelativeResize="1">
          <a:picLocks noChangeAspect="1"/>
        </xdr:cNvPicPr>
      </xdr:nvPicPr>
      <xdr:blipFill>
        <a:blip r:embed="rId19"/>
        <a:stretch>
          <a:fillRect/>
        </a:stretch>
      </xdr:blipFill>
      <xdr:spPr>
        <a:xfrm>
          <a:off x="8743950" y="676275"/>
          <a:ext cx="1038225" cy="266700"/>
        </a:xfrm>
        <a:prstGeom prst="rect">
          <a:avLst/>
        </a:prstGeom>
        <a:noFill/>
        <a:ln w="9525" cmpd="sng">
          <a:noFill/>
        </a:ln>
      </xdr:spPr>
    </xdr:pic>
    <xdr:clientData/>
  </xdr:twoCellAnchor>
  <xdr:twoCellAnchor editAs="oneCell">
    <xdr:from>
      <xdr:col>3</xdr:col>
      <xdr:colOff>9525</xdr:colOff>
      <xdr:row>0</xdr:row>
      <xdr:rowOff>38100</xdr:rowOff>
    </xdr:from>
    <xdr:to>
      <xdr:col>3</xdr:col>
      <xdr:colOff>571500</xdr:colOff>
      <xdr:row>0</xdr:row>
      <xdr:rowOff>447675</xdr:rowOff>
    </xdr:to>
    <xdr:pic>
      <xdr:nvPicPr>
        <xdr:cNvPr id="20" name="CommandButton20"/>
        <xdr:cNvPicPr preferRelativeResize="1">
          <a:picLocks noChangeAspect="1"/>
        </xdr:cNvPicPr>
      </xdr:nvPicPr>
      <xdr:blipFill>
        <a:blip r:embed="rId20"/>
        <a:stretch>
          <a:fillRect/>
        </a:stretch>
      </xdr:blipFill>
      <xdr:spPr>
        <a:xfrm>
          <a:off x="2276475" y="38100"/>
          <a:ext cx="561975" cy="409575"/>
        </a:xfrm>
        <a:prstGeom prst="rect">
          <a:avLst/>
        </a:prstGeom>
        <a:noFill/>
        <a:ln w="9525" cmpd="sng">
          <a:noFill/>
        </a:ln>
      </xdr:spPr>
    </xdr:pic>
    <xdr:clientData/>
  </xdr:twoCellAnchor>
  <xdr:twoCellAnchor editAs="oneCell">
    <xdr:from>
      <xdr:col>2</xdr:col>
      <xdr:colOff>57150</xdr:colOff>
      <xdr:row>0</xdr:row>
      <xdr:rowOff>571500</xdr:rowOff>
    </xdr:from>
    <xdr:to>
      <xdr:col>2</xdr:col>
      <xdr:colOff>647700</xdr:colOff>
      <xdr:row>0</xdr:row>
      <xdr:rowOff>828675</xdr:rowOff>
    </xdr:to>
    <xdr:pic>
      <xdr:nvPicPr>
        <xdr:cNvPr id="21" name="CommandButton21"/>
        <xdr:cNvPicPr preferRelativeResize="1">
          <a:picLocks noChangeAspect="1"/>
        </xdr:cNvPicPr>
      </xdr:nvPicPr>
      <xdr:blipFill>
        <a:blip r:embed="rId21"/>
        <a:stretch>
          <a:fillRect/>
        </a:stretch>
      </xdr:blipFill>
      <xdr:spPr>
        <a:xfrm>
          <a:off x="1657350" y="571500"/>
          <a:ext cx="590550" cy="257175"/>
        </a:xfrm>
        <a:prstGeom prst="rect">
          <a:avLst/>
        </a:prstGeom>
        <a:noFill/>
        <a:ln w="9525" cmpd="sng">
          <a:noFill/>
        </a:ln>
      </xdr:spPr>
    </xdr:pic>
    <xdr:clientData/>
  </xdr:twoCellAnchor>
  <xdr:twoCellAnchor editAs="oneCell">
    <xdr:from>
      <xdr:col>0</xdr:col>
      <xdr:colOff>371475</xdr:colOff>
      <xdr:row>0</xdr:row>
      <xdr:rowOff>47625</xdr:rowOff>
    </xdr:from>
    <xdr:to>
      <xdr:col>0</xdr:col>
      <xdr:colOff>676275</xdr:colOff>
      <xdr:row>0</xdr:row>
      <xdr:rowOff>295275</xdr:rowOff>
    </xdr:to>
    <xdr:pic>
      <xdr:nvPicPr>
        <xdr:cNvPr id="22" name="CommandButton22"/>
        <xdr:cNvPicPr preferRelativeResize="1">
          <a:picLocks noChangeAspect="1"/>
        </xdr:cNvPicPr>
      </xdr:nvPicPr>
      <xdr:blipFill>
        <a:blip r:embed="rId22"/>
        <a:stretch>
          <a:fillRect/>
        </a:stretch>
      </xdr:blipFill>
      <xdr:spPr>
        <a:xfrm>
          <a:off x="371475" y="47625"/>
          <a:ext cx="304800" cy="247650"/>
        </a:xfrm>
        <a:prstGeom prst="rect">
          <a:avLst/>
        </a:prstGeom>
        <a:noFill/>
        <a:ln w="9525" cmpd="sng">
          <a:noFill/>
        </a:ln>
      </xdr:spPr>
    </xdr:pic>
    <xdr:clientData/>
  </xdr:twoCellAnchor>
  <xdr:twoCellAnchor editAs="oneCell">
    <xdr:from>
      <xdr:col>0</xdr:col>
      <xdr:colOff>371475</xdr:colOff>
      <xdr:row>0</xdr:row>
      <xdr:rowOff>304800</xdr:rowOff>
    </xdr:from>
    <xdr:to>
      <xdr:col>0</xdr:col>
      <xdr:colOff>676275</xdr:colOff>
      <xdr:row>0</xdr:row>
      <xdr:rowOff>552450</xdr:rowOff>
    </xdr:to>
    <xdr:pic>
      <xdr:nvPicPr>
        <xdr:cNvPr id="23" name="CommandButton23"/>
        <xdr:cNvPicPr preferRelativeResize="1">
          <a:picLocks noChangeAspect="1"/>
        </xdr:cNvPicPr>
      </xdr:nvPicPr>
      <xdr:blipFill>
        <a:blip r:embed="rId23"/>
        <a:stretch>
          <a:fillRect/>
        </a:stretch>
      </xdr:blipFill>
      <xdr:spPr>
        <a:xfrm>
          <a:off x="371475" y="304800"/>
          <a:ext cx="304800" cy="247650"/>
        </a:xfrm>
        <a:prstGeom prst="rect">
          <a:avLst/>
        </a:prstGeom>
        <a:noFill/>
        <a:ln w="9525" cmpd="sng">
          <a:noFill/>
        </a:ln>
      </xdr:spPr>
    </xdr:pic>
    <xdr:clientData/>
  </xdr:twoCellAnchor>
  <xdr:twoCellAnchor editAs="oneCell">
    <xdr:from>
      <xdr:col>3</xdr:col>
      <xdr:colOff>114300</xdr:colOff>
      <xdr:row>0</xdr:row>
      <xdr:rowOff>533400</xdr:rowOff>
    </xdr:from>
    <xdr:to>
      <xdr:col>3</xdr:col>
      <xdr:colOff>800100</xdr:colOff>
      <xdr:row>0</xdr:row>
      <xdr:rowOff>819150</xdr:rowOff>
    </xdr:to>
    <xdr:pic>
      <xdr:nvPicPr>
        <xdr:cNvPr id="24" name="CommandButton24"/>
        <xdr:cNvPicPr preferRelativeResize="1">
          <a:picLocks noChangeAspect="1"/>
        </xdr:cNvPicPr>
      </xdr:nvPicPr>
      <xdr:blipFill>
        <a:blip r:embed="rId24"/>
        <a:stretch>
          <a:fillRect/>
        </a:stretch>
      </xdr:blipFill>
      <xdr:spPr>
        <a:xfrm>
          <a:off x="2381250" y="533400"/>
          <a:ext cx="695325" cy="285750"/>
        </a:xfrm>
        <a:prstGeom prst="rect">
          <a:avLst/>
        </a:prstGeom>
        <a:noFill/>
        <a:ln w="9525" cmpd="sng">
          <a:noFill/>
        </a:ln>
      </xdr:spPr>
    </xdr:pic>
    <xdr:clientData/>
  </xdr:twoCellAnchor>
  <xdr:twoCellAnchor editAs="oneCell">
    <xdr:from>
      <xdr:col>5</xdr:col>
      <xdr:colOff>123825</xdr:colOff>
      <xdr:row>0</xdr:row>
      <xdr:rowOff>85725</xdr:rowOff>
    </xdr:from>
    <xdr:to>
      <xdr:col>8</xdr:col>
      <xdr:colOff>219075</xdr:colOff>
      <xdr:row>0</xdr:row>
      <xdr:rowOff>561975</xdr:rowOff>
    </xdr:to>
    <xdr:pic>
      <xdr:nvPicPr>
        <xdr:cNvPr id="25" name="CommandButton25"/>
        <xdr:cNvPicPr preferRelativeResize="1">
          <a:picLocks noChangeAspect="1"/>
        </xdr:cNvPicPr>
      </xdr:nvPicPr>
      <xdr:blipFill>
        <a:blip r:embed="rId25"/>
        <a:stretch>
          <a:fillRect/>
        </a:stretch>
      </xdr:blipFill>
      <xdr:spPr>
        <a:xfrm>
          <a:off x="10182225" y="85725"/>
          <a:ext cx="112395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1019175</xdr:colOff>
      <xdr:row>0</xdr:row>
      <xdr:rowOff>95250</xdr:rowOff>
    </xdr:from>
    <xdr:to>
      <xdr:col>10</xdr:col>
      <xdr:colOff>1047750</xdr:colOff>
      <xdr:row>0</xdr:row>
      <xdr:rowOff>504825</xdr:rowOff>
    </xdr:to>
    <xdr:pic>
      <xdr:nvPicPr>
        <xdr:cNvPr id="1" name="CommandButton1"/>
        <xdr:cNvPicPr preferRelativeResize="1">
          <a:picLocks noChangeAspect="1"/>
        </xdr:cNvPicPr>
      </xdr:nvPicPr>
      <xdr:blipFill>
        <a:blip r:embed="rId1"/>
        <a:stretch>
          <a:fillRect/>
        </a:stretch>
      </xdr:blipFill>
      <xdr:spPr>
        <a:xfrm>
          <a:off x="6924675" y="95250"/>
          <a:ext cx="1428750" cy="409575"/>
        </a:xfrm>
        <a:prstGeom prst="rect">
          <a:avLst/>
        </a:prstGeom>
        <a:noFill/>
        <a:ln w="9525" cmpd="sng">
          <a:noFill/>
        </a:ln>
      </xdr:spPr>
    </xdr:pic>
    <xdr:clientData/>
  </xdr:twoCellAnchor>
  <xdr:twoCellAnchor editAs="oneCell">
    <xdr:from>
      <xdr:col>22</xdr:col>
      <xdr:colOff>342900</xdr:colOff>
      <xdr:row>0</xdr:row>
      <xdr:rowOff>219075</xdr:rowOff>
    </xdr:from>
    <xdr:to>
      <xdr:col>24</xdr:col>
      <xdr:colOff>323850</xdr:colOff>
      <xdr:row>0</xdr:row>
      <xdr:rowOff>733425</xdr:rowOff>
    </xdr:to>
    <xdr:pic>
      <xdr:nvPicPr>
        <xdr:cNvPr id="2" name="CommandButton2"/>
        <xdr:cNvPicPr preferRelativeResize="1">
          <a:picLocks noChangeAspect="1"/>
        </xdr:cNvPicPr>
      </xdr:nvPicPr>
      <xdr:blipFill>
        <a:blip r:embed="rId2"/>
        <a:stretch>
          <a:fillRect/>
        </a:stretch>
      </xdr:blipFill>
      <xdr:spPr>
        <a:xfrm>
          <a:off x="23164800" y="219075"/>
          <a:ext cx="1571625"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428625</xdr:colOff>
      <xdr:row>2</xdr:row>
      <xdr:rowOff>161925</xdr:rowOff>
    </xdr:from>
    <xdr:to>
      <xdr:col>14</xdr:col>
      <xdr:colOff>19050</xdr:colOff>
      <xdr:row>4</xdr:row>
      <xdr:rowOff>28575</xdr:rowOff>
    </xdr:to>
    <xdr:pic>
      <xdr:nvPicPr>
        <xdr:cNvPr id="1" name="CommandButton1"/>
        <xdr:cNvPicPr preferRelativeResize="1">
          <a:picLocks noChangeAspect="1"/>
        </xdr:cNvPicPr>
      </xdr:nvPicPr>
      <xdr:blipFill>
        <a:blip r:embed="rId1"/>
        <a:stretch>
          <a:fillRect/>
        </a:stretch>
      </xdr:blipFill>
      <xdr:spPr>
        <a:xfrm>
          <a:off x="8820150" y="552450"/>
          <a:ext cx="1419225"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A19"/>
  <sheetViews>
    <sheetView zoomScalePageLayoutView="0" workbookViewId="0" topLeftCell="A1">
      <selection activeCell="A8" sqref="A8"/>
    </sheetView>
  </sheetViews>
  <sheetFormatPr defaultColWidth="9.140625" defaultRowHeight="12.75"/>
  <cols>
    <col min="1" max="1" width="73.28125" style="0" customWidth="1"/>
  </cols>
  <sheetData>
    <row r="1" ht="38.25">
      <c r="A1" s="7" t="s">
        <v>483</v>
      </c>
    </row>
    <row r="2" ht="25.5">
      <c r="A2" s="7" t="s">
        <v>484</v>
      </c>
    </row>
    <row r="3" ht="12.75">
      <c r="A3" s="7" t="s">
        <v>485</v>
      </c>
    </row>
    <row r="4" ht="25.5">
      <c r="A4" s="7" t="s">
        <v>486</v>
      </c>
    </row>
    <row r="5" ht="25.5">
      <c r="A5" s="7" t="s">
        <v>37</v>
      </c>
    </row>
    <row r="6" ht="38.25">
      <c r="A6" s="7" t="s">
        <v>38</v>
      </c>
    </row>
    <row r="7" ht="25.5">
      <c r="A7" s="7" t="s">
        <v>39</v>
      </c>
    </row>
    <row r="8" ht="12.75">
      <c r="A8" s="7"/>
    </row>
    <row r="9" ht="12.75">
      <c r="A9" s="7"/>
    </row>
    <row r="10" ht="12.75">
      <c r="A10" s="7"/>
    </row>
    <row r="11" ht="12.75">
      <c r="A11" s="7"/>
    </row>
    <row r="12" ht="12.75">
      <c r="A12" s="7"/>
    </row>
    <row r="13" ht="12.75">
      <c r="A13" s="7"/>
    </row>
    <row r="14" ht="12.75">
      <c r="A14" s="7"/>
    </row>
    <row r="15" ht="12.75">
      <c r="A15" s="7"/>
    </row>
    <row r="16" ht="12.75">
      <c r="A16" s="7"/>
    </row>
    <row r="17" ht="12.75">
      <c r="A17" s="7"/>
    </row>
    <row r="18" ht="12.75">
      <c r="A18" s="7"/>
    </row>
    <row r="19" ht="12.75">
      <c r="A19" s="7"/>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8"/>
  <dimension ref="A1:C11"/>
  <sheetViews>
    <sheetView zoomScalePageLayoutView="0" workbookViewId="0" topLeftCell="A1">
      <selection activeCell="A1" sqref="A1:A11"/>
    </sheetView>
  </sheetViews>
  <sheetFormatPr defaultColWidth="9.140625" defaultRowHeight="12.75"/>
  <cols>
    <col min="2" max="2" width="18.140625" style="0" customWidth="1"/>
  </cols>
  <sheetData>
    <row r="1" spans="2:3" ht="12.75">
      <c r="B1" t="s">
        <v>160</v>
      </c>
      <c r="C1">
        <f>COUNTA(B:B)</f>
        <v>11</v>
      </c>
    </row>
    <row r="2" ht="12.75">
      <c r="B2" t="s">
        <v>40</v>
      </c>
    </row>
    <row r="3" ht="12.75">
      <c r="B3" t="s">
        <v>44</v>
      </c>
    </row>
    <row r="4" ht="12.75">
      <c r="B4" t="s">
        <v>780</v>
      </c>
    </row>
    <row r="5" ht="12.75">
      <c r="B5" t="s">
        <v>43</v>
      </c>
    </row>
    <row r="6" ht="12.75">
      <c r="B6" t="s">
        <v>537</v>
      </c>
    </row>
    <row r="7" ht="12.75">
      <c r="B7" t="s">
        <v>954</v>
      </c>
    </row>
    <row r="8" ht="12.75">
      <c r="B8" s="39" t="s">
        <v>971</v>
      </c>
    </row>
    <row r="9" ht="12.75">
      <c r="B9" s="39" t="s">
        <v>966</v>
      </c>
    </row>
    <row r="10" ht="12.75">
      <c r="B10" t="s">
        <v>973</v>
      </c>
    </row>
    <row r="11" spans="1:2" ht="12.75">
      <c r="A11">
        <v>1</v>
      </c>
      <c r="B11" s="39" t="s">
        <v>978</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D16"/>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4" sqref="A14"/>
    </sheetView>
  </sheetViews>
  <sheetFormatPr defaultColWidth="9.140625" defaultRowHeight="12.75"/>
  <cols>
    <col min="2" max="2" width="48.8515625" style="0" customWidth="1"/>
    <col min="3" max="3" width="34.421875" style="0" customWidth="1"/>
  </cols>
  <sheetData>
    <row r="1" spans="1:4" ht="15.75">
      <c r="A1" s="3" t="s">
        <v>126</v>
      </c>
      <c r="B1" s="3" t="s">
        <v>127</v>
      </c>
      <c r="C1" s="3" t="s">
        <v>128</v>
      </c>
      <c r="D1" s="2"/>
    </row>
    <row r="2" spans="1:3" ht="15">
      <c r="A2" s="5" t="s">
        <v>924</v>
      </c>
      <c r="B2" s="5" t="s">
        <v>116</v>
      </c>
      <c r="C2" s="5"/>
    </row>
    <row r="3" spans="1:3" ht="15">
      <c r="A3" s="5" t="s">
        <v>923</v>
      </c>
      <c r="B3" s="5" t="s">
        <v>869</v>
      </c>
      <c r="C3" s="5"/>
    </row>
    <row r="4" spans="1:3" ht="15">
      <c r="A4" s="5" t="s">
        <v>920</v>
      </c>
      <c r="B4" s="5" t="s">
        <v>870</v>
      </c>
      <c r="C4" s="5"/>
    </row>
    <row r="5" spans="1:3" ht="15">
      <c r="A5" s="5" t="s">
        <v>868</v>
      </c>
      <c r="B5" s="5" t="s">
        <v>129</v>
      </c>
      <c r="C5" s="5"/>
    </row>
    <row r="6" spans="1:3" ht="45">
      <c r="A6" s="5" t="s">
        <v>865</v>
      </c>
      <c r="B6" s="5" t="s">
        <v>123</v>
      </c>
      <c r="C6" s="5" t="s">
        <v>131</v>
      </c>
    </row>
    <row r="7" spans="1:3" ht="45">
      <c r="A7" s="5" t="s">
        <v>866</v>
      </c>
      <c r="B7" s="5" t="s">
        <v>124</v>
      </c>
      <c r="C7" s="5" t="s">
        <v>132</v>
      </c>
    </row>
    <row r="8" spans="1:3" ht="45">
      <c r="A8" s="5" t="s">
        <v>867</v>
      </c>
      <c r="B8" s="5" t="s">
        <v>125</v>
      </c>
      <c r="C8" s="5" t="s">
        <v>131</v>
      </c>
    </row>
    <row r="9" spans="1:3" ht="60">
      <c r="A9" s="5" t="s">
        <v>921</v>
      </c>
      <c r="B9" s="5" t="s">
        <v>121</v>
      </c>
      <c r="C9" s="5" t="s">
        <v>548</v>
      </c>
    </row>
    <row r="10" spans="1:3" ht="30">
      <c r="A10" s="5" t="s">
        <v>864</v>
      </c>
      <c r="B10" s="5" t="s">
        <v>757</v>
      </c>
      <c r="C10" s="5" t="s">
        <v>130</v>
      </c>
    </row>
    <row r="11" spans="1:3" ht="30">
      <c r="A11" s="5" t="s">
        <v>919</v>
      </c>
      <c r="B11" s="5" t="s">
        <v>122</v>
      </c>
      <c r="C11" s="5" t="s">
        <v>130</v>
      </c>
    </row>
    <row r="12" spans="1:3" ht="45">
      <c r="A12" s="5" t="s">
        <v>862</v>
      </c>
      <c r="B12" s="5" t="s">
        <v>549</v>
      </c>
      <c r="C12" s="6"/>
    </row>
    <row r="13" spans="1:3" ht="75">
      <c r="A13" s="6" t="s">
        <v>918</v>
      </c>
      <c r="B13" s="5" t="s">
        <v>770</v>
      </c>
      <c r="C13" s="6"/>
    </row>
    <row r="14" spans="1:3" ht="15">
      <c r="A14" s="6" t="s">
        <v>35</v>
      </c>
      <c r="B14" s="6" t="s">
        <v>36</v>
      </c>
      <c r="C14" s="6"/>
    </row>
    <row r="15" spans="1:3" ht="15">
      <c r="A15" s="6"/>
      <c r="B15" s="6"/>
      <c r="C15" s="6"/>
    </row>
    <row r="16" spans="1:3" ht="15">
      <c r="A16" s="4"/>
      <c r="B16" s="4"/>
      <c r="C16" s="4"/>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
  <dimension ref="A1:K126"/>
  <sheetViews>
    <sheetView tabSelected="1" zoomScale="95" zoomScaleNormal="95" zoomScalePageLayoutView="0" workbookViewId="0" topLeftCell="A1">
      <pane xSplit="3" ySplit="1" topLeftCell="D2" activePane="bottomRight" state="frozen"/>
      <selection pane="topLeft" activeCell="A1" sqref="A1"/>
      <selection pane="topRight" activeCell="C1" sqref="C1"/>
      <selection pane="bottomLeft" activeCell="A2" sqref="A2"/>
      <selection pane="bottomRight" activeCell="C2" sqref="C2"/>
    </sheetView>
  </sheetViews>
  <sheetFormatPr defaultColWidth="9.140625" defaultRowHeight="12.75"/>
  <cols>
    <col min="1" max="1" width="10.421875" style="0" customWidth="1"/>
    <col min="2" max="2" width="13.57421875" style="0" customWidth="1"/>
    <col min="3" max="3" width="10.00390625" style="0" customWidth="1"/>
    <col min="4" max="4" width="113.28125" style="0" customWidth="1"/>
    <col min="5" max="5" width="3.57421875" style="0" customWidth="1"/>
    <col min="6" max="6" width="5.7109375" style="0" customWidth="1"/>
    <col min="7" max="7" width="5.8515625" style="0" customWidth="1"/>
    <col min="8" max="8" width="3.8515625" style="0" customWidth="1"/>
    <col min="9" max="9" width="4.140625" style="0" bestFit="1" customWidth="1"/>
    <col min="10" max="10" width="3.8515625" style="0" customWidth="1"/>
    <col min="11" max="11" width="10.00390625" style="0" customWidth="1"/>
  </cols>
  <sheetData>
    <row r="1" spans="1:11" ht="77.25" customHeight="1">
      <c r="A1" s="2" t="s">
        <v>860</v>
      </c>
      <c r="B1" s="2" t="s">
        <v>859</v>
      </c>
      <c r="C1" s="2" t="s">
        <v>863</v>
      </c>
      <c r="D1" s="2" t="s">
        <v>861</v>
      </c>
      <c r="E1" s="40" t="s">
        <v>487</v>
      </c>
      <c r="F1">
        <f>COUNTA(C:C)</f>
        <v>8</v>
      </c>
      <c r="G1" s="2" t="s">
        <v>978</v>
      </c>
      <c r="K1" s="38" t="s">
        <v>75</v>
      </c>
    </row>
    <row r="2" spans="3:11" ht="12.75">
      <c r="C2" t="s">
        <v>924</v>
      </c>
      <c r="F2">
        <f aca="true" t="shared" si="0" ref="F2:F30">IF(LEFT(C2,1)="N",1,0)</f>
        <v>0</v>
      </c>
      <c r="G2">
        <f>F2</f>
        <v>0</v>
      </c>
      <c r="H2">
        <f aca="true" t="shared" si="1" ref="H2:H66">IF(LEFT(C2,1)="N",IF(G2&lt;27,CHAR(64+G2),CHAR(64+INT((G2-1)/26))&amp;CHAR(64+G2-26*INT((G2-1)/26))),"")</f>
      </c>
      <c r="I2">
        <f aca="true" t="shared" si="2" ref="I2:I30">LEN(D2)</f>
        <v>0</v>
      </c>
      <c r="J2">
        <f aca="true" t="shared" si="3" ref="J2:J30">IF(C2="C",1,0)</f>
        <v>0</v>
      </c>
      <c r="K2">
        <f>J2</f>
        <v>0</v>
      </c>
    </row>
    <row r="3" spans="3:11" ht="12.75">
      <c r="C3" t="s">
        <v>923</v>
      </c>
      <c r="F3">
        <f t="shared" si="0"/>
        <v>0</v>
      </c>
      <c r="G3">
        <f>G2+F3</f>
        <v>0</v>
      </c>
      <c r="H3">
        <f t="shared" si="1"/>
      </c>
      <c r="I3">
        <f t="shared" si="2"/>
        <v>0</v>
      </c>
      <c r="J3">
        <f t="shared" si="3"/>
        <v>0</v>
      </c>
      <c r="K3">
        <f aca="true" t="shared" si="4" ref="K3:K18">K2+IF(J3=1,LEN(D3),0)</f>
        <v>0</v>
      </c>
    </row>
    <row r="4" spans="3:11" ht="12.75">
      <c r="C4" t="s">
        <v>920</v>
      </c>
      <c r="F4">
        <f t="shared" si="0"/>
        <v>0</v>
      </c>
      <c r="G4">
        <f aca="true" t="shared" si="5" ref="G4:G67">G3+F4</f>
        <v>0</v>
      </c>
      <c r="H4">
        <f t="shared" si="1"/>
      </c>
      <c r="I4">
        <f t="shared" si="2"/>
        <v>0</v>
      </c>
      <c r="J4">
        <f t="shared" si="3"/>
        <v>0</v>
      </c>
      <c r="K4">
        <f t="shared" si="4"/>
        <v>0</v>
      </c>
    </row>
    <row r="5" spans="3:11" ht="12.75">
      <c r="C5" t="s">
        <v>868</v>
      </c>
      <c r="F5">
        <f t="shared" si="0"/>
        <v>0</v>
      </c>
      <c r="G5">
        <f t="shared" si="5"/>
        <v>0</v>
      </c>
      <c r="H5">
        <f t="shared" si="1"/>
      </c>
      <c r="I5">
        <f t="shared" si="2"/>
        <v>0</v>
      </c>
      <c r="J5">
        <f t="shared" si="3"/>
        <v>0</v>
      </c>
      <c r="K5">
        <f t="shared" si="4"/>
        <v>0</v>
      </c>
    </row>
    <row r="6" spans="3:11" ht="12.75">
      <c r="C6" t="s">
        <v>865</v>
      </c>
      <c r="F6">
        <f t="shared" si="0"/>
        <v>0</v>
      </c>
      <c r="G6">
        <f t="shared" si="5"/>
        <v>0</v>
      </c>
      <c r="H6">
        <f t="shared" si="1"/>
      </c>
      <c r="I6">
        <f t="shared" si="2"/>
        <v>0</v>
      </c>
      <c r="J6">
        <f t="shared" si="3"/>
        <v>0</v>
      </c>
      <c r="K6">
        <f t="shared" si="4"/>
        <v>0</v>
      </c>
    </row>
    <row r="7" spans="3:11" ht="12.75">
      <c r="C7" t="s">
        <v>866</v>
      </c>
      <c r="F7">
        <f t="shared" si="0"/>
        <v>0</v>
      </c>
      <c r="G7">
        <f t="shared" si="5"/>
        <v>0</v>
      </c>
      <c r="H7">
        <f t="shared" si="1"/>
      </c>
      <c r="I7">
        <f t="shared" si="2"/>
        <v>0</v>
      </c>
      <c r="J7">
        <f t="shared" si="3"/>
        <v>0</v>
      </c>
      <c r="K7">
        <f t="shared" si="4"/>
        <v>0</v>
      </c>
    </row>
    <row r="8" spans="3:11" ht="12.75">
      <c r="C8" t="s">
        <v>867</v>
      </c>
      <c r="F8">
        <f t="shared" si="0"/>
        <v>0</v>
      </c>
      <c r="G8">
        <f t="shared" si="5"/>
        <v>0</v>
      </c>
      <c r="H8">
        <f t="shared" si="1"/>
      </c>
      <c r="I8">
        <f t="shared" si="2"/>
        <v>0</v>
      </c>
      <c r="J8">
        <f t="shared" si="3"/>
        <v>0</v>
      </c>
      <c r="K8">
        <f t="shared" si="4"/>
        <v>0</v>
      </c>
    </row>
    <row r="9" spans="6:11" ht="12.75">
      <c r="F9">
        <f t="shared" si="0"/>
        <v>0</v>
      </c>
      <c r="G9">
        <f t="shared" si="5"/>
        <v>0</v>
      </c>
      <c r="H9">
        <f t="shared" si="1"/>
      </c>
      <c r="I9">
        <f t="shared" si="2"/>
        <v>0</v>
      </c>
      <c r="J9">
        <f t="shared" si="3"/>
        <v>0</v>
      </c>
      <c r="K9">
        <f t="shared" si="4"/>
        <v>0</v>
      </c>
    </row>
    <row r="10" spans="6:11" ht="12.75">
      <c r="F10">
        <f t="shared" si="0"/>
        <v>0</v>
      </c>
      <c r="G10">
        <f t="shared" si="5"/>
        <v>0</v>
      </c>
      <c r="H10">
        <f t="shared" si="1"/>
      </c>
      <c r="I10">
        <f t="shared" si="2"/>
        <v>0</v>
      </c>
      <c r="J10">
        <f t="shared" si="3"/>
        <v>0</v>
      </c>
      <c r="K10">
        <f t="shared" si="4"/>
        <v>0</v>
      </c>
    </row>
    <row r="11" spans="6:11" ht="12.75">
      <c r="F11">
        <f t="shared" si="0"/>
        <v>0</v>
      </c>
      <c r="G11">
        <f t="shared" si="5"/>
        <v>0</v>
      </c>
      <c r="H11">
        <f t="shared" si="1"/>
      </c>
      <c r="I11">
        <f t="shared" si="2"/>
        <v>0</v>
      </c>
      <c r="J11">
        <f t="shared" si="3"/>
        <v>0</v>
      </c>
      <c r="K11">
        <f t="shared" si="4"/>
        <v>0</v>
      </c>
    </row>
    <row r="12" spans="6:11" ht="12.75">
      <c r="F12">
        <f t="shared" si="0"/>
        <v>0</v>
      </c>
      <c r="G12">
        <f t="shared" si="5"/>
        <v>0</v>
      </c>
      <c r="H12">
        <f t="shared" si="1"/>
      </c>
      <c r="I12">
        <f t="shared" si="2"/>
        <v>0</v>
      </c>
      <c r="J12">
        <f t="shared" si="3"/>
        <v>0</v>
      </c>
      <c r="K12">
        <f t="shared" si="4"/>
        <v>0</v>
      </c>
    </row>
    <row r="13" spans="6:11" ht="12.75">
      <c r="F13">
        <f t="shared" si="0"/>
        <v>0</v>
      </c>
      <c r="G13">
        <f t="shared" si="5"/>
        <v>0</v>
      </c>
      <c r="H13">
        <f t="shared" si="1"/>
      </c>
      <c r="I13">
        <f t="shared" si="2"/>
        <v>0</v>
      </c>
      <c r="J13">
        <f t="shared" si="3"/>
        <v>0</v>
      </c>
      <c r="K13">
        <f t="shared" si="4"/>
        <v>0</v>
      </c>
    </row>
    <row r="14" spans="6:11" ht="12.75">
      <c r="F14">
        <f t="shared" si="0"/>
        <v>0</v>
      </c>
      <c r="G14">
        <f t="shared" si="5"/>
        <v>0</v>
      </c>
      <c r="H14">
        <f t="shared" si="1"/>
      </c>
      <c r="I14">
        <f t="shared" si="2"/>
        <v>0</v>
      </c>
      <c r="J14">
        <f t="shared" si="3"/>
        <v>0</v>
      </c>
      <c r="K14">
        <f t="shared" si="4"/>
        <v>0</v>
      </c>
    </row>
    <row r="15" spans="5:11" ht="12.75">
      <c r="E15" s="39"/>
      <c r="F15">
        <f t="shared" si="0"/>
        <v>0</v>
      </c>
      <c r="G15">
        <f t="shared" si="5"/>
        <v>0</v>
      </c>
      <c r="H15">
        <f t="shared" si="1"/>
      </c>
      <c r="I15">
        <f t="shared" si="2"/>
        <v>0</v>
      </c>
      <c r="J15">
        <f t="shared" si="3"/>
        <v>0</v>
      </c>
      <c r="K15">
        <f t="shared" si="4"/>
        <v>0</v>
      </c>
    </row>
    <row r="16" spans="6:11" ht="12.75">
      <c r="F16">
        <f t="shared" si="0"/>
        <v>0</v>
      </c>
      <c r="G16">
        <f t="shared" si="5"/>
        <v>0</v>
      </c>
      <c r="H16">
        <f t="shared" si="1"/>
      </c>
      <c r="I16">
        <f t="shared" si="2"/>
        <v>0</v>
      </c>
      <c r="J16">
        <f t="shared" si="3"/>
        <v>0</v>
      </c>
      <c r="K16">
        <f t="shared" si="4"/>
        <v>0</v>
      </c>
    </row>
    <row r="17" spans="6:11" ht="12.75">
      <c r="F17">
        <f t="shared" si="0"/>
        <v>0</v>
      </c>
      <c r="G17">
        <f t="shared" si="5"/>
        <v>0</v>
      </c>
      <c r="H17">
        <f t="shared" si="1"/>
      </c>
      <c r="I17">
        <f t="shared" si="2"/>
        <v>0</v>
      </c>
      <c r="J17">
        <f t="shared" si="3"/>
        <v>0</v>
      </c>
      <c r="K17">
        <f t="shared" si="4"/>
        <v>0</v>
      </c>
    </row>
    <row r="18" spans="6:11" ht="12.75">
      <c r="F18">
        <f t="shared" si="0"/>
        <v>0</v>
      </c>
      <c r="G18">
        <f t="shared" si="5"/>
        <v>0</v>
      </c>
      <c r="H18">
        <f t="shared" si="1"/>
      </c>
      <c r="I18">
        <f t="shared" si="2"/>
        <v>0</v>
      </c>
      <c r="J18">
        <f t="shared" si="3"/>
        <v>0</v>
      </c>
      <c r="K18">
        <f t="shared" si="4"/>
        <v>0</v>
      </c>
    </row>
    <row r="19" spans="6:11" ht="12.75">
      <c r="F19">
        <f t="shared" si="0"/>
        <v>0</v>
      </c>
      <c r="G19">
        <f t="shared" si="5"/>
        <v>0</v>
      </c>
      <c r="H19">
        <f t="shared" si="1"/>
      </c>
      <c r="I19">
        <f t="shared" si="2"/>
        <v>0</v>
      </c>
      <c r="J19">
        <f t="shared" si="3"/>
        <v>0</v>
      </c>
      <c r="K19">
        <f aca="true" t="shared" si="6" ref="K19:K30">K18+IF(J19=1,LEN(D19),0)</f>
        <v>0</v>
      </c>
    </row>
    <row r="20" spans="6:11" ht="12.75">
      <c r="F20">
        <f t="shared" si="0"/>
        <v>0</v>
      </c>
      <c r="G20">
        <f t="shared" si="5"/>
        <v>0</v>
      </c>
      <c r="H20">
        <f t="shared" si="1"/>
      </c>
      <c r="I20">
        <f t="shared" si="2"/>
        <v>0</v>
      </c>
      <c r="J20">
        <f t="shared" si="3"/>
        <v>0</v>
      </c>
      <c r="K20">
        <f t="shared" si="6"/>
        <v>0</v>
      </c>
    </row>
    <row r="21" spans="6:11" ht="12.75">
      <c r="F21">
        <f t="shared" si="0"/>
        <v>0</v>
      </c>
      <c r="G21">
        <f t="shared" si="5"/>
        <v>0</v>
      </c>
      <c r="H21">
        <f t="shared" si="1"/>
      </c>
      <c r="I21">
        <f t="shared" si="2"/>
        <v>0</v>
      </c>
      <c r="J21">
        <f t="shared" si="3"/>
        <v>0</v>
      </c>
      <c r="K21">
        <f t="shared" si="6"/>
        <v>0</v>
      </c>
    </row>
    <row r="22" spans="6:11" ht="12.75">
      <c r="F22">
        <f>IF(LEFT(C22,1)="N",1,0)</f>
        <v>0</v>
      </c>
      <c r="G22">
        <f t="shared" si="5"/>
        <v>0</v>
      </c>
      <c r="H22">
        <f t="shared" si="1"/>
      </c>
      <c r="I22">
        <f t="shared" si="2"/>
        <v>0</v>
      </c>
      <c r="J22">
        <f>IF(C22="C",1,0)</f>
        <v>0</v>
      </c>
      <c r="K22">
        <f t="shared" si="6"/>
        <v>0</v>
      </c>
    </row>
    <row r="23" spans="6:11" ht="12.75">
      <c r="F23">
        <f>IF(LEFT(C23,1)="N",1,0)</f>
        <v>0</v>
      </c>
      <c r="G23">
        <f t="shared" si="5"/>
        <v>0</v>
      </c>
      <c r="H23">
        <f t="shared" si="1"/>
      </c>
      <c r="I23">
        <f t="shared" si="2"/>
        <v>0</v>
      </c>
      <c r="J23">
        <f>IF(C23="C",1,0)</f>
        <v>0</v>
      </c>
      <c r="K23">
        <f t="shared" si="6"/>
        <v>0</v>
      </c>
    </row>
    <row r="24" spans="6:11" ht="12.75">
      <c r="F24">
        <f>IF(LEFT(C24,1)="N",1,0)</f>
        <v>0</v>
      </c>
      <c r="G24">
        <f t="shared" si="5"/>
        <v>0</v>
      </c>
      <c r="H24">
        <f t="shared" si="1"/>
      </c>
      <c r="I24">
        <f t="shared" si="2"/>
        <v>0</v>
      </c>
      <c r="J24">
        <f>IF(C24="C",1,0)</f>
        <v>0</v>
      </c>
      <c r="K24">
        <f t="shared" si="6"/>
        <v>0</v>
      </c>
    </row>
    <row r="25" spans="6:11" ht="12.75">
      <c r="F25">
        <f>IF(LEFT(C25,1)="N",1,0)</f>
        <v>0</v>
      </c>
      <c r="G25">
        <f t="shared" si="5"/>
        <v>0</v>
      </c>
      <c r="H25">
        <f t="shared" si="1"/>
      </c>
      <c r="I25">
        <f t="shared" si="2"/>
        <v>0</v>
      </c>
      <c r="J25">
        <f>IF(C25="C",1,0)</f>
        <v>0</v>
      </c>
      <c r="K25">
        <f t="shared" si="6"/>
        <v>0</v>
      </c>
    </row>
    <row r="26" spans="6:11" ht="12.75">
      <c r="F26">
        <f t="shared" si="0"/>
        <v>0</v>
      </c>
      <c r="G26">
        <f t="shared" si="5"/>
        <v>0</v>
      </c>
      <c r="H26">
        <f t="shared" si="1"/>
      </c>
      <c r="I26">
        <f t="shared" si="2"/>
        <v>0</v>
      </c>
      <c r="J26">
        <f t="shared" si="3"/>
        <v>0</v>
      </c>
      <c r="K26">
        <f t="shared" si="6"/>
        <v>0</v>
      </c>
    </row>
    <row r="27" spans="6:11" ht="12.75">
      <c r="F27">
        <f t="shared" si="0"/>
        <v>0</v>
      </c>
      <c r="G27">
        <f t="shared" si="5"/>
        <v>0</v>
      </c>
      <c r="H27">
        <f t="shared" si="1"/>
      </c>
      <c r="I27">
        <f t="shared" si="2"/>
        <v>0</v>
      </c>
      <c r="J27">
        <f t="shared" si="3"/>
        <v>0</v>
      </c>
      <c r="K27">
        <f t="shared" si="6"/>
        <v>0</v>
      </c>
    </row>
    <row r="28" spans="6:11" ht="12.75">
      <c r="F28">
        <f t="shared" si="0"/>
        <v>0</v>
      </c>
      <c r="G28">
        <f t="shared" si="5"/>
        <v>0</v>
      </c>
      <c r="H28">
        <f t="shared" si="1"/>
      </c>
      <c r="I28">
        <f t="shared" si="2"/>
        <v>0</v>
      </c>
      <c r="J28">
        <f t="shared" si="3"/>
        <v>0</v>
      </c>
      <c r="K28">
        <f t="shared" si="6"/>
        <v>0</v>
      </c>
    </row>
    <row r="29" spans="5:11" ht="12.75">
      <c r="E29" s="39"/>
      <c r="F29">
        <f t="shared" si="0"/>
        <v>0</v>
      </c>
      <c r="G29">
        <f t="shared" si="5"/>
        <v>0</v>
      </c>
      <c r="H29">
        <f t="shared" si="1"/>
      </c>
      <c r="I29">
        <f t="shared" si="2"/>
        <v>0</v>
      </c>
      <c r="J29">
        <f t="shared" si="3"/>
        <v>0</v>
      </c>
      <c r="K29">
        <f t="shared" si="6"/>
        <v>0</v>
      </c>
    </row>
    <row r="30" spans="5:11" ht="12.75">
      <c r="E30" s="39"/>
      <c r="F30">
        <f t="shared" si="0"/>
        <v>0</v>
      </c>
      <c r="G30">
        <f t="shared" si="5"/>
        <v>0</v>
      </c>
      <c r="H30">
        <f t="shared" si="1"/>
      </c>
      <c r="I30">
        <f t="shared" si="2"/>
        <v>0</v>
      </c>
      <c r="J30">
        <f t="shared" si="3"/>
        <v>0</v>
      </c>
      <c r="K30">
        <f t="shared" si="6"/>
        <v>0</v>
      </c>
    </row>
    <row r="31" spans="5:11" ht="12.75">
      <c r="E31" s="39"/>
      <c r="F31">
        <f aca="true" t="shared" si="7" ref="F31:F66">IF(LEFT(C31,1)="N",1,0)</f>
        <v>0</v>
      </c>
      <c r="G31">
        <f t="shared" si="5"/>
        <v>0</v>
      </c>
      <c r="H31">
        <f t="shared" si="1"/>
      </c>
      <c r="I31">
        <f aca="true" t="shared" si="8" ref="I31:I65">LEN(D31)</f>
        <v>0</v>
      </c>
      <c r="J31">
        <f aca="true" t="shared" si="9" ref="J31:J65">IF(C31="C",1,0)</f>
        <v>0</v>
      </c>
      <c r="K31">
        <f aca="true" t="shared" si="10" ref="K31:K66">K30+IF(J31=1,LEN(D31),0)</f>
        <v>0</v>
      </c>
    </row>
    <row r="32" spans="5:11" ht="12.75">
      <c r="E32" s="39"/>
      <c r="F32">
        <f t="shared" si="7"/>
        <v>0</v>
      </c>
      <c r="G32">
        <f t="shared" si="5"/>
        <v>0</v>
      </c>
      <c r="H32">
        <f t="shared" si="1"/>
      </c>
      <c r="I32">
        <f t="shared" si="8"/>
        <v>0</v>
      </c>
      <c r="J32">
        <f t="shared" si="9"/>
        <v>0</v>
      </c>
      <c r="K32">
        <f t="shared" si="10"/>
        <v>0</v>
      </c>
    </row>
    <row r="33" spans="5:11" ht="12.75">
      <c r="E33" s="39"/>
      <c r="F33">
        <f aca="true" t="shared" si="11" ref="F33:F38">IF(LEFT(C33,1)="N",1,0)</f>
        <v>0</v>
      </c>
      <c r="G33">
        <f t="shared" si="5"/>
        <v>0</v>
      </c>
      <c r="H33">
        <f t="shared" si="1"/>
      </c>
      <c r="I33">
        <f t="shared" si="8"/>
        <v>0</v>
      </c>
      <c r="J33">
        <f aca="true" t="shared" si="12" ref="J33:J38">IF(C33="C",1,0)</f>
        <v>0</v>
      </c>
      <c r="K33">
        <f t="shared" si="10"/>
        <v>0</v>
      </c>
    </row>
    <row r="34" spans="6:11" ht="12.75">
      <c r="F34">
        <f t="shared" si="11"/>
        <v>0</v>
      </c>
      <c r="G34">
        <f t="shared" si="5"/>
        <v>0</v>
      </c>
      <c r="H34">
        <f t="shared" si="1"/>
      </c>
      <c r="I34">
        <f t="shared" si="8"/>
        <v>0</v>
      </c>
      <c r="J34">
        <f t="shared" si="12"/>
        <v>0</v>
      </c>
      <c r="K34">
        <f t="shared" si="10"/>
        <v>0</v>
      </c>
    </row>
    <row r="35" spans="5:11" ht="12.75">
      <c r="E35" s="39"/>
      <c r="F35">
        <f t="shared" si="11"/>
        <v>0</v>
      </c>
      <c r="G35">
        <f t="shared" si="5"/>
        <v>0</v>
      </c>
      <c r="H35">
        <f t="shared" si="1"/>
      </c>
      <c r="I35">
        <f t="shared" si="8"/>
        <v>0</v>
      </c>
      <c r="J35">
        <f t="shared" si="12"/>
        <v>0</v>
      </c>
      <c r="K35">
        <f t="shared" si="10"/>
        <v>0</v>
      </c>
    </row>
    <row r="36" spans="6:11" ht="12.75">
      <c r="F36">
        <f t="shared" si="11"/>
        <v>0</v>
      </c>
      <c r="G36">
        <f t="shared" si="5"/>
        <v>0</v>
      </c>
      <c r="H36">
        <f t="shared" si="1"/>
      </c>
      <c r="I36">
        <f t="shared" si="8"/>
        <v>0</v>
      </c>
      <c r="J36">
        <f t="shared" si="12"/>
        <v>0</v>
      </c>
      <c r="K36">
        <f t="shared" si="10"/>
        <v>0</v>
      </c>
    </row>
    <row r="37" spans="6:11" ht="12.75">
      <c r="F37">
        <f t="shared" si="11"/>
        <v>0</v>
      </c>
      <c r="G37">
        <f t="shared" si="5"/>
        <v>0</v>
      </c>
      <c r="H37">
        <f t="shared" si="1"/>
      </c>
      <c r="I37">
        <f t="shared" si="8"/>
        <v>0</v>
      </c>
      <c r="J37">
        <f t="shared" si="12"/>
        <v>0</v>
      </c>
      <c r="K37">
        <f t="shared" si="10"/>
        <v>0</v>
      </c>
    </row>
    <row r="38" spans="6:11" ht="12.75">
      <c r="F38">
        <f t="shared" si="11"/>
        <v>0</v>
      </c>
      <c r="G38">
        <f t="shared" si="5"/>
        <v>0</v>
      </c>
      <c r="H38">
        <f t="shared" si="1"/>
      </c>
      <c r="I38">
        <f t="shared" si="8"/>
        <v>0</v>
      </c>
      <c r="J38">
        <f t="shared" si="12"/>
        <v>0</v>
      </c>
      <c r="K38">
        <f t="shared" si="10"/>
        <v>0</v>
      </c>
    </row>
    <row r="39" spans="6:11" ht="12.75">
      <c r="F39">
        <f t="shared" si="7"/>
        <v>0</v>
      </c>
      <c r="G39">
        <f t="shared" si="5"/>
        <v>0</v>
      </c>
      <c r="H39">
        <f t="shared" si="1"/>
      </c>
      <c r="I39">
        <f t="shared" si="8"/>
        <v>0</v>
      </c>
      <c r="J39">
        <f t="shared" si="9"/>
        <v>0</v>
      </c>
      <c r="K39">
        <f t="shared" si="10"/>
        <v>0</v>
      </c>
    </row>
    <row r="40" spans="6:11" ht="12.75">
      <c r="F40">
        <f t="shared" si="7"/>
        <v>0</v>
      </c>
      <c r="G40">
        <f t="shared" si="5"/>
        <v>0</v>
      </c>
      <c r="H40">
        <f t="shared" si="1"/>
      </c>
      <c r="I40">
        <f t="shared" si="8"/>
        <v>0</v>
      </c>
      <c r="J40">
        <f t="shared" si="9"/>
        <v>0</v>
      </c>
      <c r="K40">
        <f t="shared" si="10"/>
        <v>0</v>
      </c>
    </row>
    <row r="41" spans="6:11" ht="12.75">
      <c r="F41">
        <f t="shared" si="7"/>
        <v>0</v>
      </c>
      <c r="G41">
        <f t="shared" si="5"/>
        <v>0</v>
      </c>
      <c r="H41">
        <f t="shared" si="1"/>
      </c>
      <c r="I41">
        <f t="shared" si="8"/>
        <v>0</v>
      </c>
      <c r="J41">
        <f t="shared" si="9"/>
        <v>0</v>
      </c>
      <c r="K41">
        <f t="shared" si="10"/>
        <v>0</v>
      </c>
    </row>
    <row r="42" spans="6:11" ht="12.75">
      <c r="F42">
        <f t="shared" si="7"/>
        <v>0</v>
      </c>
      <c r="G42">
        <f t="shared" si="5"/>
        <v>0</v>
      </c>
      <c r="H42">
        <f t="shared" si="1"/>
      </c>
      <c r="I42">
        <f t="shared" si="8"/>
        <v>0</v>
      </c>
      <c r="J42">
        <f t="shared" si="9"/>
        <v>0</v>
      </c>
      <c r="K42">
        <f t="shared" si="10"/>
        <v>0</v>
      </c>
    </row>
    <row r="43" spans="5:11" ht="15">
      <c r="E43" s="42"/>
      <c r="F43">
        <f t="shared" si="7"/>
        <v>0</v>
      </c>
      <c r="G43">
        <f t="shared" si="5"/>
        <v>0</v>
      </c>
      <c r="H43">
        <f t="shared" si="1"/>
      </c>
      <c r="I43">
        <f t="shared" si="8"/>
        <v>0</v>
      </c>
      <c r="J43">
        <f t="shared" si="9"/>
        <v>0</v>
      </c>
      <c r="K43">
        <f t="shared" si="10"/>
        <v>0</v>
      </c>
    </row>
    <row r="44" spans="6:11" ht="12.75">
      <c r="F44">
        <f t="shared" si="7"/>
        <v>0</v>
      </c>
      <c r="G44">
        <f t="shared" si="5"/>
        <v>0</v>
      </c>
      <c r="H44">
        <f t="shared" si="1"/>
      </c>
      <c r="I44">
        <f t="shared" si="8"/>
        <v>0</v>
      </c>
      <c r="J44">
        <f t="shared" si="9"/>
        <v>0</v>
      </c>
      <c r="K44">
        <f t="shared" si="10"/>
        <v>0</v>
      </c>
    </row>
    <row r="45" spans="6:11" ht="12.75">
      <c r="F45">
        <f t="shared" si="7"/>
        <v>0</v>
      </c>
      <c r="G45">
        <f t="shared" si="5"/>
        <v>0</v>
      </c>
      <c r="H45">
        <f t="shared" si="1"/>
      </c>
      <c r="I45">
        <f t="shared" si="8"/>
        <v>0</v>
      </c>
      <c r="J45">
        <f t="shared" si="9"/>
        <v>0</v>
      </c>
      <c r="K45">
        <f t="shared" si="10"/>
        <v>0</v>
      </c>
    </row>
    <row r="46" spans="6:11" ht="12.75">
      <c r="F46">
        <f t="shared" si="7"/>
        <v>0</v>
      </c>
      <c r="G46">
        <f t="shared" si="5"/>
        <v>0</v>
      </c>
      <c r="H46">
        <f t="shared" si="1"/>
      </c>
      <c r="I46">
        <f t="shared" si="8"/>
        <v>0</v>
      </c>
      <c r="J46">
        <f t="shared" si="9"/>
        <v>0</v>
      </c>
      <c r="K46">
        <f t="shared" si="10"/>
        <v>0</v>
      </c>
    </row>
    <row r="47" spans="6:11" ht="12.75">
      <c r="F47">
        <f t="shared" si="7"/>
        <v>0</v>
      </c>
      <c r="G47">
        <f t="shared" si="5"/>
        <v>0</v>
      </c>
      <c r="H47">
        <f t="shared" si="1"/>
      </c>
      <c r="I47">
        <f t="shared" si="8"/>
        <v>0</v>
      </c>
      <c r="J47">
        <f t="shared" si="9"/>
        <v>0</v>
      </c>
      <c r="K47">
        <f t="shared" si="10"/>
        <v>0</v>
      </c>
    </row>
    <row r="48" spans="6:11" ht="12.75">
      <c r="F48">
        <f t="shared" si="7"/>
        <v>0</v>
      </c>
      <c r="G48">
        <f t="shared" si="5"/>
        <v>0</v>
      </c>
      <c r="H48">
        <f t="shared" si="1"/>
      </c>
      <c r="I48">
        <f t="shared" si="8"/>
        <v>0</v>
      </c>
      <c r="J48">
        <f t="shared" si="9"/>
        <v>0</v>
      </c>
      <c r="K48">
        <f t="shared" si="10"/>
        <v>0</v>
      </c>
    </row>
    <row r="49" spans="6:11" ht="12.75">
      <c r="F49">
        <f t="shared" si="7"/>
        <v>0</v>
      </c>
      <c r="G49">
        <f t="shared" si="5"/>
        <v>0</v>
      </c>
      <c r="H49">
        <f t="shared" si="1"/>
      </c>
      <c r="I49">
        <f t="shared" si="8"/>
        <v>0</v>
      </c>
      <c r="J49">
        <f t="shared" si="9"/>
        <v>0</v>
      </c>
      <c r="K49">
        <f t="shared" si="10"/>
        <v>0</v>
      </c>
    </row>
    <row r="50" spans="6:11" ht="12.75">
      <c r="F50">
        <f t="shared" si="7"/>
        <v>0</v>
      </c>
      <c r="G50">
        <f t="shared" si="5"/>
        <v>0</v>
      </c>
      <c r="H50">
        <f t="shared" si="1"/>
      </c>
      <c r="I50">
        <f t="shared" si="8"/>
        <v>0</v>
      </c>
      <c r="J50">
        <f t="shared" si="9"/>
        <v>0</v>
      </c>
      <c r="K50">
        <f t="shared" si="10"/>
        <v>0</v>
      </c>
    </row>
    <row r="51" spans="6:11" ht="12.75">
      <c r="F51">
        <f t="shared" si="7"/>
        <v>0</v>
      </c>
      <c r="G51">
        <f t="shared" si="5"/>
        <v>0</v>
      </c>
      <c r="H51">
        <f t="shared" si="1"/>
      </c>
      <c r="I51">
        <f t="shared" si="8"/>
        <v>0</v>
      </c>
      <c r="J51">
        <f t="shared" si="9"/>
        <v>0</v>
      </c>
      <c r="K51">
        <f t="shared" si="10"/>
        <v>0</v>
      </c>
    </row>
    <row r="52" spans="6:11" ht="12.75">
      <c r="F52">
        <f t="shared" si="7"/>
        <v>0</v>
      </c>
      <c r="G52">
        <f t="shared" si="5"/>
        <v>0</v>
      </c>
      <c r="H52">
        <f t="shared" si="1"/>
      </c>
      <c r="I52">
        <f t="shared" si="8"/>
        <v>0</v>
      </c>
      <c r="J52">
        <f t="shared" si="9"/>
        <v>0</v>
      </c>
      <c r="K52">
        <f t="shared" si="10"/>
        <v>0</v>
      </c>
    </row>
    <row r="53" spans="6:11" ht="12.75">
      <c r="F53">
        <f t="shared" si="7"/>
        <v>0</v>
      </c>
      <c r="G53">
        <f t="shared" si="5"/>
        <v>0</v>
      </c>
      <c r="H53">
        <f t="shared" si="1"/>
      </c>
      <c r="I53">
        <f t="shared" si="8"/>
        <v>0</v>
      </c>
      <c r="J53">
        <f t="shared" si="9"/>
        <v>0</v>
      </c>
      <c r="K53">
        <f t="shared" si="10"/>
        <v>0</v>
      </c>
    </row>
    <row r="54" spans="6:11" ht="12.75">
      <c r="F54">
        <f t="shared" si="7"/>
        <v>0</v>
      </c>
      <c r="G54">
        <f t="shared" si="5"/>
        <v>0</v>
      </c>
      <c r="H54">
        <f t="shared" si="1"/>
      </c>
      <c r="I54">
        <f t="shared" si="8"/>
        <v>0</v>
      </c>
      <c r="J54">
        <f t="shared" si="9"/>
        <v>0</v>
      </c>
      <c r="K54">
        <f t="shared" si="10"/>
        <v>0</v>
      </c>
    </row>
    <row r="55" spans="6:11" ht="12.75">
      <c r="F55">
        <f t="shared" si="7"/>
        <v>0</v>
      </c>
      <c r="G55">
        <f t="shared" si="5"/>
        <v>0</v>
      </c>
      <c r="H55">
        <f t="shared" si="1"/>
      </c>
      <c r="I55">
        <f t="shared" si="8"/>
        <v>0</v>
      </c>
      <c r="J55">
        <f t="shared" si="9"/>
        <v>0</v>
      </c>
      <c r="K55">
        <f t="shared" si="10"/>
        <v>0</v>
      </c>
    </row>
    <row r="56" spans="6:11" ht="12.75">
      <c r="F56">
        <f t="shared" si="7"/>
        <v>0</v>
      </c>
      <c r="G56">
        <f t="shared" si="5"/>
        <v>0</v>
      </c>
      <c r="H56">
        <f t="shared" si="1"/>
      </c>
      <c r="I56">
        <f t="shared" si="8"/>
        <v>0</v>
      </c>
      <c r="J56">
        <f t="shared" si="9"/>
        <v>0</v>
      </c>
      <c r="K56">
        <f t="shared" si="10"/>
        <v>0</v>
      </c>
    </row>
    <row r="57" spans="6:11" ht="12.75">
      <c r="F57">
        <f t="shared" si="7"/>
        <v>0</v>
      </c>
      <c r="G57">
        <f t="shared" si="5"/>
        <v>0</v>
      </c>
      <c r="H57">
        <f t="shared" si="1"/>
      </c>
      <c r="I57">
        <f t="shared" si="8"/>
        <v>0</v>
      </c>
      <c r="J57">
        <f t="shared" si="9"/>
        <v>0</v>
      </c>
      <c r="K57">
        <f t="shared" si="10"/>
        <v>0</v>
      </c>
    </row>
    <row r="58" spans="6:11" ht="12.75">
      <c r="F58">
        <f t="shared" si="7"/>
        <v>0</v>
      </c>
      <c r="G58">
        <f t="shared" si="5"/>
        <v>0</v>
      </c>
      <c r="H58">
        <f t="shared" si="1"/>
      </c>
      <c r="I58">
        <f t="shared" si="8"/>
        <v>0</v>
      </c>
      <c r="J58">
        <f t="shared" si="9"/>
        <v>0</v>
      </c>
      <c r="K58">
        <f t="shared" si="10"/>
        <v>0</v>
      </c>
    </row>
    <row r="59" spans="6:11" ht="12.75">
      <c r="F59">
        <f t="shared" si="7"/>
        <v>0</v>
      </c>
      <c r="G59">
        <f t="shared" si="5"/>
        <v>0</v>
      </c>
      <c r="H59">
        <f t="shared" si="1"/>
      </c>
      <c r="I59">
        <f t="shared" si="8"/>
        <v>0</v>
      </c>
      <c r="J59">
        <f t="shared" si="9"/>
        <v>0</v>
      </c>
      <c r="K59">
        <f t="shared" si="10"/>
        <v>0</v>
      </c>
    </row>
    <row r="60" spans="6:11" ht="12.75">
      <c r="F60">
        <f t="shared" si="7"/>
        <v>0</v>
      </c>
      <c r="G60">
        <f t="shared" si="5"/>
        <v>0</v>
      </c>
      <c r="H60">
        <f t="shared" si="1"/>
      </c>
      <c r="I60">
        <f t="shared" si="8"/>
        <v>0</v>
      </c>
      <c r="J60">
        <f t="shared" si="9"/>
        <v>0</v>
      </c>
      <c r="K60">
        <f t="shared" si="10"/>
        <v>0</v>
      </c>
    </row>
    <row r="61" spans="6:11" ht="12.75">
      <c r="F61">
        <f t="shared" si="7"/>
        <v>0</v>
      </c>
      <c r="G61">
        <f t="shared" si="5"/>
        <v>0</v>
      </c>
      <c r="H61">
        <f t="shared" si="1"/>
      </c>
      <c r="I61">
        <f t="shared" si="8"/>
        <v>0</v>
      </c>
      <c r="J61">
        <f t="shared" si="9"/>
        <v>0</v>
      </c>
      <c r="K61">
        <f t="shared" si="10"/>
        <v>0</v>
      </c>
    </row>
    <row r="62" spans="6:11" ht="12.75">
      <c r="F62">
        <f t="shared" si="7"/>
        <v>0</v>
      </c>
      <c r="G62">
        <f t="shared" si="5"/>
        <v>0</v>
      </c>
      <c r="H62">
        <f t="shared" si="1"/>
      </c>
      <c r="I62">
        <f t="shared" si="8"/>
        <v>0</v>
      </c>
      <c r="J62">
        <f t="shared" si="9"/>
        <v>0</v>
      </c>
      <c r="K62">
        <f t="shared" si="10"/>
        <v>0</v>
      </c>
    </row>
    <row r="63" spans="6:11" ht="12.75">
      <c r="F63">
        <f t="shared" si="7"/>
        <v>0</v>
      </c>
      <c r="G63">
        <f t="shared" si="5"/>
        <v>0</v>
      </c>
      <c r="H63">
        <f t="shared" si="1"/>
      </c>
      <c r="I63">
        <f t="shared" si="8"/>
        <v>0</v>
      </c>
      <c r="J63">
        <f t="shared" si="9"/>
        <v>0</v>
      </c>
      <c r="K63">
        <f t="shared" si="10"/>
        <v>0</v>
      </c>
    </row>
    <row r="64" spans="6:11" ht="12.75">
      <c r="F64">
        <f t="shared" si="7"/>
        <v>0</v>
      </c>
      <c r="G64">
        <f t="shared" si="5"/>
        <v>0</v>
      </c>
      <c r="H64">
        <f t="shared" si="1"/>
      </c>
      <c r="I64">
        <f t="shared" si="8"/>
        <v>0</v>
      </c>
      <c r="J64">
        <f t="shared" si="9"/>
        <v>0</v>
      </c>
      <c r="K64">
        <f t="shared" si="10"/>
        <v>0</v>
      </c>
    </row>
    <row r="65" spans="6:11" ht="12.75">
      <c r="F65">
        <f t="shared" si="7"/>
        <v>0</v>
      </c>
      <c r="G65">
        <f t="shared" si="5"/>
        <v>0</v>
      </c>
      <c r="H65">
        <f t="shared" si="1"/>
      </c>
      <c r="I65">
        <f t="shared" si="8"/>
        <v>0</v>
      </c>
      <c r="J65">
        <f t="shared" si="9"/>
        <v>0</v>
      </c>
      <c r="K65">
        <f t="shared" si="10"/>
        <v>0</v>
      </c>
    </row>
    <row r="66" spans="6:11" ht="12.75">
      <c r="F66">
        <f t="shared" si="7"/>
        <v>0</v>
      </c>
      <c r="G66">
        <f t="shared" si="5"/>
        <v>0</v>
      </c>
      <c r="H66">
        <f t="shared" si="1"/>
      </c>
      <c r="I66">
        <f aca="true" t="shared" si="13" ref="I66:I126">LEN(D66)</f>
        <v>0</v>
      </c>
      <c r="J66">
        <f aca="true" t="shared" si="14" ref="J66:J126">IF(C66="C",1,0)</f>
        <v>0</v>
      </c>
      <c r="K66">
        <f t="shared" si="10"/>
        <v>0</v>
      </c>
    </row>
    <row r="67" spans="6:11" ht="12.75">
      <c r="F67">
        <f aca="true" t="shared" si="15" ref="F67:F126">IF(LEFT(C67,1)="N",1,0)</f>
        <v>0</v>
      </c>
      <c r="G67">
        <f t="shared" si="5"/>
        <v>0</v>
      </c>
      <c r="H67">
        <f aca="true" t="shared" si="16" ref="H67:H126">IF(LEFT(C67,1)="N",IF(G67&lt;27,CHAR(64+G67),CHAR(64+INT((G67-1)/26))&amp;CHAR(64+G67-26*INT((G67-1)/26))),"")</f>
      </c>
      <c r="I67">
        <f t="shared" si="13"/>
        <v>0</v>
      </c>
      <c r="J67">
        <f t="shared" si="14"/>
        <v>0</v>
      </c>
      <c r="K67">
        <f aca="true" t="shared" si="17" ref="K67:K126">K66+IF(J67=1,LEN(D67),0)</f>
        <v>0</v>
      </c>
    </row>
    <row r="68" spans="6:11" ht="12.75">
      <c r="F68">
        <f t="shared" si="15"/>
        <v>0</v>
      </c>
      <c r="G68">
        <f aca="true" t="shared" si="18" ref="G68:G126">G67+F68</f>
        <v>0</v>
      </c>
      <c r="H68">
        <f t="shared" si="16"/>
      </c>
      <c r="I68">
        <f t="shared" si="13"/>
        <v>0</v>
      </c>
      <c r="J68">
        <f t="shared" si="14"/>
        <v>0</v>
      </c>
      <c r="K68">
        <f t="shared" si="17"/>
        <v>0</v>
      </c>
    </row>
    <row r="69" spans="6:11" ht="12.75">
      <c r="F69">
        <f t="shared" si="15"/>
        <v>0</v>
      </c>
      <c r="G69">
        <f t="shared" si="18"/>
        <v>0</v>
      </c>
      <c r="H69">
        <f t="shared" si="16"/>
      </c>
      <c r="I69">
        <f t="shared" si="13"/>
        <v>0</v>
      </c>
      <c r="J69">
        <f t="shared" si="14"/>
        <v>0</v>
      </c>
      <c r="K69">
        <f t="shared" si="17"/>
        <v>0</v>
      </c>
    </row>
    <row r="70" spans="2:11" ht="12.75">
      <c r="B70" s="39"/>
      <c r="C70" s="39"/>
      <c r="D70" s="39"/>
      <c r="F70">
        <f t="shared" si="15"/>
        <v>0</v>
      </c>
      <c r="G70">
        <f t="shared" si="18"/>
        <v>0</v>
      </c>
      <c r="H70">
        <f t="shared" si="16"/>
      </c>
      <c r="I70">
        <f t="shared" si="13"/>
        <v>0</v>
      </c>
      <c r="J70">
        <f t="shared" si="14"/>
        <v>0</v>
      </c>
      <c r="K70">
        <f t="shared" si="17"/>
        <v>0</v>
      </c>
    </row>
    <row r="71" spans="2:11" ht="12.75">
      <c r="B71" s="39"/>
      <c r="C71" s="39"/>
      <c r="D71" s="39"/>
      <c r="F71">
        <f t="shared" si="15"/>
        <v>0</v>
      </c>
      <c r="G71">
        <f t="shared" si="18"/>
        <v>0</v>
      </c>
      <c r="H71">
        <f t="shared" si="16"/>
      </c>
      <c r="I71">
        <f t="shared" si="13"/>
        <v>0</v>
      </c>
      <c r="J71">
        <f t="shared" si="14"/>
        <v>0</v>
      </c>
      <c r="K71">
        <f t="shared" si="17"/>
        <v>0</v>
      </c>
    </row>
    <row r="72" spans="2:11" ht="12.75">
      <c r="B72" s="39"/>
      <c r="C72" s="39"/>
      <c r="D72" s="39"/>
      <c r="F72">
        <f t="shared" si="15"/>
        <v>0</v>
      </c>
      <c r="G72">
        <f t="shared" si="18"/>
        <v>0</v>
      </c>
      <c r="H72">
        <f t="shared" si="16"/>
      </c>
      <c r="I72">
        <f t="shared" si="13"/>
        <v>0</v>
      </c>
      <c r="J72">
        <f t="shared" si="14"/>
        <v>0</v>
      </c>
      <c r="K72">
        <f t="shared" si="17"/>
        <v>0</v>
      </c>
    </row>
    <row r="73" spans="2:11" ht="12.75">
      <c r="B73" s="39"/>
      <c r="C73" s="39"/>
      <c r="D73" s="39"/>
      <c r="F73">
        <f t="shared" si="15"/>
        <v>0</v>
      </c>
      <c r="G73">
        <f t="shared" si="18"/>
        <v>0</v>
      </c>
      <c r="H73">
        <f t="shared" si="16"/>
      </c>
      <c r="I73">
        <f t="shared" si="13"/>
        <v>0</v>
      </c>
      <c r="J73">
        <f t="shared" si="14"/>
        <v>0</v>
      </c>
      <c r="K73">
        <f t="shared" si="17"/>
        <v>0</v>
      </c>
    </row>
    <row r="74" spans="2:11" ht="12.75">
      <c r="B74" s="39"/>
      <c r="C74" s="39"/>
      <c r="D74" s="39"/>
      <c r="F74">
        <f t="shared" si="15"/>
        <v>0</v>
      </c>
      <c r="G74">
        <f t="shared" si="18"/>
        <v>0</v>
      </c>
      <c r="H74">
        <f t="shared" si="16"/>
      </c>
      <c r="I74">
        <f t="shared" si="13"/>
        <v>0</v>
      </c>
      <c r="J74">
        <f t="shared" si="14"/>
        <v>0</v>
      </c>
      <c r="K74">
        <f t="shared" si="17"/>
        <v>0</v>
      </c>
    </row>
    <row r="75" spans="2:11" ht="12.75">
      <c r="B75" s="39"/>
      <c r="C75" s="39"/>
      <c r="D75" s="39"/>
      <c r="F75">
        <f t="shared" si="15"/>
        <v>0</v>
      </c>
      <c r="G75">
        <f t="shared" si="18"/>
        <v>0</v>
      </c>
      <c r="H75">
        <f t="shared" si="16"/>
      </c>
      <c r="I75">
        <f t="shared" si="13"/>
        <v>0</v>
      </c>
      <c r="J75">
        <f t="shared" si="14"/>
        <v>0</v>
      </c>
      <c r="K75">
        <f t="shared" si="17"/>
        <v>0</v>
      </c>
    </row>
    <row r="76" spans="2:11" ht="12.75">
      <c r="B76" s="39"/>
      <c r="C76" s="39"/>
      <c r="D76" s="39"/>
      <c r="F76">
        <f t="shared" si="15"/>
        <v>0</v>
      </c>
      <c r="G76">
        <f t="shared" si="18"/>
        <v>0</v>
      </c>
      <c r="H76">
        <f t="shared" si="16"/>
      </c>
      <c r="I76">
        <f t="shared" si="13"/>
        <v>0</v>
      </c>
      <c r="J76">
        <f t="shared" si="14"/>
        <v>0</v>
      </c>
      <c r="K76">
        <f t="shared" si="17"/>
        <v>0</v>
      </c>
    </row>
    <row r="77" spans="3:11" ht="12.75">
      <c r="C77" s="39"/>
      <c r="D77" s="39"/>
      <c r="F77">
        <f t="shared" si="15"/>
        <v>0</v>
      </c>
      <c r="G77">
        <f t="shared" si="18"/>
        <v>0</v>
      </c>
      <c r="H77">
        <f t="shared" si="16"/>
      </c>
      <c r="I77">
        <f t="shared" si="13"/>
        <v>0</v>
      </c>
      <c r="J77">
        <f t="shared" si="14"/>
        <v>0</v>
      </c>
      <c r="K77">
        <f t="shared" si="17"/>
        <v>0</v>
      </c>
    </row>
    <row r="78" spans="2:11" ht="12.75">
      <c r="B78" s="39"/>
      <c r="C78" s="39"/>
      <c r="D78" s="39"/>
      <c r="F78">
        <f t="shared" si="15"/>
        <v>0</v>
      </c>
      <c r="G78">
        <f t="shared" si="18"/>
        <v>0</v>
      </c>
      <c r="H78">
        <f t="shared" si="16"/>
      </c>
      <c r="I78">
        <f t="shared" si="13"/>
        <v>0</v>
      </c>
      <c r="J78">
        <f t="shared" si="14"/>
        <v>0</v>
      </c>
      <c r="K78">
        <f t="shared" si="17"/>
        <v>0</v>
      </c>
    </row>
    <row r="79" spans="3:11" ht="12.75">
      <c r="C79" s="39"/>
      <c r="D79" s="39"/>
      <c r="F79">
        <f t="shared" si="15"/>
        <v>0</v>
      </c>
      <c r="G79">
        <f t="shared" si="18"/>
        <v>0</v>
      </c>
      <c r="H79">
        <f t="shared" si="16"/>
      </c>
      <c r="I79">
        <f t="shared" si="13"/>
        <v>0</v>
      </c>
      <c r="J79">
        <f t="shared" si="14"/>
        <v>0</v>
      </c>
      <c r="K79">
        <f t="shared" si="17"/>
        <v>0</v>
      </c>
    </row>
    <row r="80" spans="3:11" ht="12.75">
      <c r="C80" s="39"/>
      <c r="D80" s="39"/>
      <c r="F80">
        <f t="shared" si="15"/>
        <v>0</v>
      </c>
      <c r="G80">
        <f t="shared" si="18"/>
        <v>0</v>
      </c>
      <c r="H80">
        <f t="shared" si="16"/>
      </c>
      <c r="I80">
        <f t="shared" si="13"/>
        <v>0</v>
      </c>
      <c r="J80">
        <f t="shared" si="14"/>
        <v>0</v>
      </c>
      <c r="K80">
        <f t="shared" si="17"/>
        <v>0</v>
      </c>
    </row>
    <row r="81" spans="3:11" ht="12.75">
      <c r="C81" s="39"/>
      <c r="D81" s="39"/>
      <c r="F81">
        <f t="shared" si="15"/>
        <v>0</v>
      </c>
      <c r="G81">
        <f t="shared" si="18"/>
        <v>0</v>
      </c>
      <c r="H81">
        <f t="shared" si="16"/>
      </c>
      <c r="I81">
        <f t="shared" si="13"/>
        <v>0</v>
      </c>
      <c r="J81">
        <f t="shared" si="14"/>
        <v>0</v>
      </c>
      <c r="K81">
        <f t="shared" si="17"/>
        <v>0</v>
      </c>
    </row>
    <row r="82" spans="3:11" ht="12.75">
      <c r="C82" s="39"/>
      <c r="D82" s="39"/>
      <c r="F82">
        <f t="shared" si="15"/>
        <v>0</v>
      </c>
      <c r="G82">
        <f t="shared" si="18"/>
        <v>0</v>
      </c>
      <c r="H82">
        <f t="shared" si="16"/>
      </c>
      <c r="I82">
        <f t="shared" si="13"/>
        <v>0</v>
      </c>
      <c r="J82">
        <f t="shared" si="14"/>
        <v>0</v>
      </c>
      <c r="K82">
        <f t="shared" si="17"/>
        <v>0</v>
      </c>
    </row>
    <row r="83" spans="3:11" ht="12.75">
      <c r="C83" s="39"/>
      <c r="D83" s="39"/>
      <c r="F83">
        <f t="shared" si="15"/>
        <v>0</v>
      </c>
      <c r="G83">
        <f t="shared" si="18"/>
        <v>0</v>
      </c>
      <c r="H83">
        <f t="shared" si="16"/>
      </c>
      <c r="I83">
        <f t="shared" si="13"/>
        <v>0</v>
      </c>
      <c r="J83">
        <f t="shared" si="14"/>
        <v>0</v>
      </c>
      <c r="K83">
        <f t="shared" si="17"/>
        <v>0</v>
      </c>
    </row>
    <row r="84" spans="3:11" ht="12.75">
      <c r="C84" s="39"/>
      <c r="D84" s="39"/>
      <c r="F84">
        <f t="shared" si="15"/>
        <v>0</v>
      </c>
      <c r="G84">
        <f t="shared" si="18"/>
        <v>0</v>
      </c>
      <c r="H84">
        <f t="shared" si="16"/>
      </c>
      <c r="I84">
        <f t="shared" si="13"/>
        <v>0</v>
      </c>
      <c r="J84">
        <f t="shared" si="14"/>
        <v>0</v>
      </c>
      <c r="K84">
        <f t="shared" si="17"/>
        <v>0</v>
      </c>
    </row>
    <row r="85" spans="3:11" ht="12.75">
      <c r="C85" s="39"/>
      <c r="D85" s="39"/>
      <c r="F85">
        <f t="shared" si="15"/>
        <v>0</v>
      </c>
      <c r="G85">
        <f t="shared" si="18"/>
        <v>0</v>
      </c>
      <c r="H85">
        <f t="shared" si="16"/>
      </c>
      <c r="I85">
        <f t="shared" si="13"/>
        <v>0</v>
      </c>
      <c r="J85">
        <f t="shared" si="14"/>
        <v>0</v>
      </c>
      <c r="K85">
        <f t="shared" si="17"/>
        <v>0</v>
      </c>
    </row>
    <row r="86" spans="3:11" ht="12.75">
      <c r="C86" s="39"/>
      <c r="D86" s="39"/>
      <c r="F86">
        <f t="shared" si="15"/>
        <v>0</v>
      </c>
      <c r="G86">
        <f t="shared" si="18"/>
        <v>0</v>
      </c>
      <c r="H86">
        <f t="shared" si="16"/>
      </c>
      <c r="I86">
        <f t="shared" si="13"/>
        <v>0</v>
      </c>
      <c r="J86">
        <f t="shared" si="14"/>
        <v>0</v>
      </c>
      <c r="K86">
        <f t="shared" si="17"/>
        <v>0</v>
      </c>
    </row>
    <row r="87" spans="3:11" ht="12.75">
      <c r="C87" s="39"/>
      <c r="D87" s="39"/>
      <c r="F87">
        <f t="shared" si="15"/>
        <v>0</v>
      </c>
      <c r="G87">
        <f t="shared" si="18"/>
        <v>0</v>
      </c>
      <c r="H87">
        <f t="shared" si="16"/>
      </c>
      <c r="I87">
        <f t="shared" si="13"/>
        <v>0</v>
      </c>
      <c r="J87">
        <f t="shared" si="14"/>
        <v>0</v>
      </c>
      <c r="K87">
        <f t="shared" si="17"/>
        <v>0</v>
      </c>
    </row>
    <row r="88" spans="3:11" ht="12.75">
      <c r="C88" s="39"/>
      <c r="D88" s="39"/>
      <c r="F88">
        <f t="shared" si="15"/>
        <v>0</v>
      </c>
      <c r="G88">
        <f t="shared" si="18"/>
        <v>0</v>
      </c>
      <c r="H88">
        <f t="shared" si="16"/>
      </c>
      <c r="I88">
        <f t="shared" si="13"/>
        <v>0</v>
      </c>
      <c r="J88">
        <f t="shared" si="14"/>
        <v>0</v>
      </c>
      <c r="K88">
        <f t="shared" si="17"/>
        <v>0</v>
      </c>
    </row>
    <row r="89" spans="3:11" ht="12.75">
      <c r="C89" s="39"/>
      <c r="D89" s="39"/>
      <c r="F89">
        <f t="shared" si="15"/>
        <v>0</v>
      </c>
      <c r="G89">
        <f t="shared" si="18"/>
        <v>0</v>
      </c>
      <c r="H89">
        <f t="shared" si="16"/>
      </c>
      <c r="I89">
        <f t="shared" si="13"/>
        <v>0</v>
      </c>
      <c r="J89">
        <f t="shared" si="14"/>
        <v>0</v>
      </c>
      <c r="K89">
        <f t="shared" si="17"/>
        <v>0</v>
      </c>
    </row>
    <row r="90" spans="4:11" ht="12.75">
      <c r="D90" s="7"/>
      <c r="F90">
        <f t="shared" si="15"/>
        <v>0</v>
      </c>
      <c r="G90">
        <f t="shared" si="18"/>
        <v>0</v>
      </c>
      <c r="H90">
        <f t="shared" si="16"/>
      </c>
      <c r="I90">
        <f t="shared" si="13"/>
        <v>0</v>
      </c>
      <c r="J90">
        <f t="shared" si="14"/>
        <v>0</v>
      </c>
      <c r="K90">
        <f t="shared" si="17"/>
        <v>0</v>
      </c>
    </row>
    <row r="91" spans="4:11" ht="12.75">
      <c r="D91" s="7"/>
      <c r="F91">
        <f t="shared" si="15"/>
        <v>0</v>
      </c>
      <c r="G91">
        <f t="shared" si="18"/>
        <v>0</v>
      </c>
      <c r="H91">
        <f t="shared" si="16"/>
      </c>
      <c r="I91">
        <f t="shared" si="13"/>
        <v>0</v>
      </c>
      <c r="J91">
        <f t="shared" si="14"/>
        <v>0</v>
      </c>
      <c r="K91">
        <f t="shared" si="17"/>
        <v>0</v>
      </c>
    </row>
    <row r="92" spans="4:11" ht="12.75">
      <c r="D92" s="7"/>
      <c r="F92">
        <f t="shared" si="15"/>
        <v>0</v>
      </c>
      <c r="G92">
        <f t="shared" si="18"/>
        <v>0</v>
      </c>
      <c r="H92">
        <f t="shared" si="16"/>
      </c>
      <c r="I92">
        <f t="shared" si="13"/>
        <v>0</v>
      </c>
      <c r="J92">
        <f t="shared" si="14"/>
        <v>0</v>
      </c>
      <c r="K92">
        <f t="shared" si="17"/>
        <v>0</v>
      </c>
    </row>
    <row r="93" spans="4:11" ht="12.75">
      <c r="D93" s="7"/>
      <c r="F93">
        <f t="shared" si="15"/>
        <v>0</v>
      </c>
      <c r="G93">
        <f t="shared" si="18"/>
        <v>0</v>
      </c>
      <c r="H93">
        <f t="shared" si="16"/>
      </c>
      <c r="I93">
        <f t="shared" si="13"/>
        <v>0</v>
      </c>
      <c r="J93">
        <f t="shared" si="14"/>
        <v>0</v>
      </c>
      <c r="K93">
        <f t="shared" si="17"/>
        <v>0</v>
      </c>
    </row>
    <row r="94" spans="4:11" ht="12.75">
      <c r="D94" s="7"/>
      <c r="F94">
        <f t="shared" si="15"/>
        <v>0</v>
      </c>
      <c r="G94">
        <f t="shared" si="18"/>
        <v>0</v>
      </c>
      <c r="H94">
        <f t="shared" si="16"/>
      </c>
      <c r="I94">
        <f t="shared" si="13"/>
        <v>0</v>
      </c>
      <c r="J94">
        <f t="shared" si="14"/>
        <v>0</v>
      </c>
      <c r="K94">
        <f t="shared" si="17"/>
        <v>0</v>
      </c>
    </row>
    <row r="95" spans="4:11" ht="12.75">
      <c r="D95" s="7"/>
      <c r="F95">
        <f t="shared" si="15"/>
        <v>0</v>
      </c>
      <c r="G95">
        <f t="shared" si="18"/>
        <v>0</v>
      </c>
      <c r="H95">
        <f t="shared" si="16"/>
      </c>
      <c r="I95">
        <f t="shared" si="13"/>
        <v>0</v>
      </c>
      <c r="J95">
        <f t="shared" si="14"/>
        <v>0</v>
      </c>
      <c r="K95">
        <f t="shared" si="17"/>
        <v>0</v>
      </c>
    </row>
    <row r="96" spans="4:11" ht="12.75">
      <c r="D96" s="7"/>
      <c r="F96">
        <f t="shared" si="15"/>
        <v>0</v>
      </c>
      <c r="G96">
        <f t="shared" si="18"/>
        <v>0</v>
      </c>
      <c r="H96">
        <f t="shared" si="16"/>
      </c>
      <c r="I96">
        <f t="shared" si="13"/>
        <v>0</v>
      </c>
      <c r="J96">
        <f t="shared" si="14"/>
        <v>0</v>
      </c>
      <c r="K96">
        <f t="shared" si="17"/>
        <v>0</v>
      </c>
    </row>
    <row r="97" spans="4:11" ht="12.75">
      <c r="D97" s="7"/>
      <c r="F97">
        <f t="shared" si="15"/>
        <v>0</v>
      </c>
      <c r="G97">
        <f t="shared" si="18"/>
        <v>0</v>
      </c>
      <c r="H97">
        <f t="shared" si="16"/>
      </c>
      <c r="I97">
        <f t="shared" si="13"/>
        <v>0</v>
      </c>
      <c r="J97">
        <f t="shared" si="14"/>
        <v>0</v>
      </c>
      <c r="K97">
        <f t="shared" si="17"/>
        <v>0</v>
      </c>
    </row>
    <row r="98" spans="4:11" ht="12.75">
      <c r="D98" s="7"/>
      <c r="F98">
        <f t="shared" si="15"/>
        <v>0</v>
      </c>
      <c r="G98">
        <f t="shared" si="18"/>
        <v>0</v>
      </c>
      <c r="H98">
        <f t="shared" si="16"/>
      </c>
      <c r="I98">
        <f t="shared" si="13"/>
        <v>0</v>
      </c>
      <c r="J98">
        <f t="shared" si="14"/>
        <v>0</v>
      </c>
      <c r="K98">
        <f t="shared" si="17"/>
        <v>0</v>
      </c>
    </row>
    <row r="99" spans="4:11" ht="12.75">
      <c r="D99" s="7"/>
      <c r="F99">
        <f t="shared" si="15"/>
        <v>0</v>
      </c>
      <c r="G99">
        <f t="shared" si="18"/>
        <v>0</v>
      </c>
      <c r="H99">
        <f t="shared" si="16"/>
      </c>
      <c r="I99">
        <f t="shared" si="13"/>
        <v>0</v>
      </c>
      <c r="J99">
        <f t="shared" si="14"/>
        <v>0</v>
      </c>
      <c r="K99">
        <f t="shared" si="17"/>
        <v>0</v>
      </c>
    </row>
    <row r="100" spans="4:11" ht="12.75">
      <c r="D100" s="7"/>
      <c r="F100">
        <f t="shared" si="15"/>
        <v>0</v>
      </c>
      <c r="G100">
        <f t="shared" si="18"/>
        <v>0</v>
      </c>
      <c r="H100">
        <f t="shared" si="16"/>
      </c>
      <c r="I100">
        <f t="shared" si="13"/>
        <v>0</v>
      </c>
      <c r="J100">
        <f t="shared" si="14"/>
        <v>0</v>
      </c>
      <c r="K100">
        <f t="shared" si="17"/>
        <v>0</v>
      </c>
    </row>
    <row r="101" spans="4:11" ht="12.75">
      <c r="D101" s="7"/>
      <c r="F101">
        <f t="shared" si="15"/>
        <v>0</v>
      </c>
      <c r="G101">
        <f t="shared" si="18"/>
        <v>0</v>
      </c>
      <c r="H101">
        <f t="shared" si="16"/>
      </c>
      <c r="I101">
        <f t="shared" si="13"/>
        <v>0</v>
      </c>
      <c r="J101">
        <f t="shared" si="14"/>
        <v>0</v>
      </c>
      <c r="K101">
        <f t="shared" si="17"/>
        <v>0</v>
      </c>
    </row>
    <row r="102" spans="4:11" ht="12.75">
      <c r="D102" s="7"/>
      <c r="F102">
        <f t="shared" si="15"/>
        <v>0</v>
      </c>
      <c r="G102">
        <f t="shared" si="18"/>
        <v>0</v>
      </c>
      <c r="H102">
        <f t="shared" si="16"/>
      </c>
      <c r="I102">
        <f t="shared" si="13"/>
        <v>0</v>
      </c>
      <c r="J102">
        <f t="shared" si="14"/>
        <v>0</v>
      </c>
      <c r="K102">
        <f t="shared" si="17"/>
        <v>0</v>
      </c>
    </row>
    <row r="103" spans="4:11" ht="12.75">
      <c r="D103" s="7"/>
      <c r="F103">
        <f t="shared" si="15"/>
        <v>0</v>
      </c>
      <c r="G103">
        <f t="shared" si="18"/>
        <v>0</v>
      </c>
      <c r="H103">
        <f t="shared" si="16"/>
      </c>
      <c r="I103">
        <f t="shared" si="13"/>
        <v>0</v>
      </c>
      <c r="J103">
        <f t="shared" si="14"/>
        <v>0</v>
      </c>
      <c r="K103">
        <f t="shared" si="17"/>
        <v>0</v>
      </c>
    </row>
    <row r="104" spans="4:11" ht="12.75">
      <c r="D104" s="7"/>
      <c r="F104">
        <f t="shared" si="15"/>
        <v>0</v>
      </c>
      <c r="G104">
        <f t="shared" si="18"/>
        <v>0</v>
      </c>
      <c r="H104">
        <f t="shared" si="16"/>
      </c>
      <c r="I104">
        <f t="shared" si="13"/>
        <v>0</v>
      </c>
      <c r="J104">
        <f t="shared" si="14"/>
        <v>0</v>
      </c>
      <c r="K104">
        <f t="shared" si="17"/>
        <v>0</v>
      </c>
    </row>
    <row r="105" spans="4:11" ht="12.75">
      <c r="D105" s="7"/>
      <c r="F105">
        <f t="shared" si="15"/>
        <v>0</v>
      </c>
      <c r="G105">
        <f t="shared" si="18"/>
        <v>0</v>
      </c>
      <c r="H105">
        <f t="shared" si="16"/>
      </c>
      <c r="I105">
        <f t="shared" si="13"/>
        <v>0</v>
      </c>
      <c r="J105">
        <f t="shared" si="14"/>
        <v>0</v>
      </c>
      <c r="K105">
        <f t="shared" si="17"/>
        <v>0</v>
      </c>
    </row>
    <row r="106" spans="4:11" ht="12.75">
      <c r="D106" s="7"/>
      <c r="F106">
        <f t="shared" si="15"/>
        <v>0</v>
      </c>
      <c r="G106">
        <f t="shared" si="18"/>
        <v>0</v>
      </c>
      <c r="H106">
        <f t="shared" si="16"/>
      </c>
      <c r="I106">
        <f t="shared" si="13"/>
        <v>0</v>
      </c>
      <c r="J106">
        <f t="shared" si="14"/>
        <v>0</v>
      </c>
      <c r="K106">
        <f t="shared" si="17"/>
        <v>0</v>
      </c>
    </row>
    <row r="107" spans="4:11" ht="12.75">
      <c r="D107" s="7"/>
      <c r="F107">
        <f t="shared" si="15"/>
        <v>0</v>
      </c>
      <c r="G107">
        <f t="shared" si="18"/>
        <v>0</v>
      </c>
      <c r="H107">
        <f t="shared" si="16"/>
      </c>
      <c r="I107">
        <f t="shared" si="13"/>
        <v>0</v>
      </c>
      <c r="J107">
        <f t="shared" si="14"/>
        <v>0</v>
      </c>
      <c r="K107">
        <f t="shared" si="17"/>
        <v>0</v>
      </c>
    </row>
    <row r="108" spans="4:11" ht="12.75">
      <c r="D108" s="7"/>
      <c r="F108">
        <f t="shared" si="15"/>
        <v>0</v>
      </c>
      <c r="G108">
        <f t="shared" si="18"/>
        <v>0</v>
      </c>
      <c r="H108">
        <f t="shared" si="16"/>
      </c>
      <c r="I108">
        <f t="shared" si="13"/>
        <v>0</v>
      </c>
      <c r="J108">
        <f t="shared" si="14"/>
        <v>0</v>
      </c>
      <c r="K108">
        <f t="shared" si="17"/>
        <v>0</v>
      </c>
    </row>
    <row r="109" spans="4:11" ht="12.75">
      <c r="D109" s="7"/>
      <c r="F109">
        <f t="shared" si="15"/>
        <v>0</v>
      </c>
      <c r="G109">
        <f t="shared" si="18"/>
        <v>0</v>
      </c>
      <c r="H109">
        <f t="shared" si="16"/>
      </c>
      <c r="I109">
        <f t="shared" si="13"/>
        <v>0</v>
      </c>
      <c r="J109">
        <f t="shared" si="14"/>
        <v>0</v>
      </c>
      <c r="K109">
        <f t="shared" si="17"/>
        <v>0</v>
      </c>
    </row>
    <row r="110" spans="4:11" ht="12.75">
      <c r="D110" s="7"/>
      <c r="F110">
        <f t="shared" si="15"/>
        <v>0</v>
      </c>
      <c r="G110">
        <f t="shared" si="18"/>
        <v>0</v>
      </c>
      <c r="H110">
        <f t="shared" si="16"/>
      </c>
      <c r="I110">
        <f t="shared" si="13"/>
        <v>0</v>
      </c>
      <c r="J110">
        <f t="shared" si="14"/>
        <v>0</v>
      </c>
      <c r="K110">
        <f t="shared" si="17"/>
        <v>0</v>
      </c>
    </row>
    <row r="111" spans="4:11" ht="12.75">
      <c r="D111" s="7"/>
      <c r="F111">
        <f t="shared" si="15"/>
        <v>0</v>
      </c>
      <c r="G111">
        <f t="shared" si="18"/>
        <v>0</v>
      </c>
      <c r="H111">
        <f t="shared" si="16"/>
      </c>
      <c r="I111">
        <f t="shared" si="13"/>
        <v>0</v>
      </c>
      <c r="J111">
        <f t="shared" si="14"/>
        <v>0</v>
      </c>
      <c r="K111">
        <f t="shared" si="17"/>
        <v>0</v>
      </c>
    </row>
    <row r="112" spans="4:11" ht="12.75">
      <c r="D112" s="7"/>
      <c r="F112">
        <f t="shared" si="15"/>
        <v>0</v>
      </c>
      <c r="G112">
        <f t="shared" si="18"/>
        <v>0</v>
      </c>
      <c r="H112">
        <f t="shared" si="16"/>
      </c>
      <c r="I112">
        <f t="shared" si="13"/>
        <v>0</v>
      </c>
      <c r="J112">
        <f t="shared" si="14"/>
        <v>0</v>
      </c>
      <c r="K112">
        <f t="shared" si="17"/>
        <v>0</v>
      </c>
    </row>
    <row r="113" spans="4:11" ht="12.75">
      <c r="D113" s="7"/>
      <c r="F113">
        <f t="shared" si="15"/>
        <v>0</v>
      </c>
      <c r="G113">
        <f t="shared" si="18"/>
        <v>0</v>
      </c>
      <c r="H113">
        <f t="shared" si="16"/>
      </c>
      <c r="I113">
        <f t="shared" si="13"/>
        <v>0</v>
      </c>
      <c r="J113">
        <f t="shared" si="14"/>
        <v>0</v>
      </c>
      <c r="K113">
        <f t="shared" si="17"/>
        <v>0</v>
      </c>
    </row>
    <row r="114" spans="4:11" ht="12.75">
      <c r="D114" s="7"/>
      <c r="F114">
        <f t="shared" si="15"/>
        <v>0</v>
      </c>
      <c r="G114">
        <f t="shared" si="18"/>
        <v>0</v>
      </c>
      <c r="H114">
        <f t="shared" si="16"/>
      </c>
      <c r="I114">
        <f t="shared" si="13"/>
        <v>0</v>
      </c>
      <c r="J114">
        <f t="shared" si="14"/>
        <v>0</v>
      </c>
      <c r="K114">
        <f t="shared" si="17"/>
        <v>0</v>
      </c>
    </row>
    <row r="115" spans="4:11" ht="12.75">
      <c r="D115" s="7"/>
      <c r="F115">
        <f t="shared" si="15"/>
        <v>0</v>
      </c>
      <c r="G115">
        <f t="shared" si="18"/>
        <v>0</v>
      </c>
      <c r="H115">
        <f t="shared" si="16"/>
      </c>
      <c r="I115">
        <f t="shared" si="13"/>
        <v>0</v>
      </c>
      <c r="J115">
        <f t="shared" si="14"/>
        <v>0</v>
      </c>
      <c r="K115">
        <f t="shared" si="17"/>
        <v>0</v>
      </c>
    </row>
    <row r="116" spans="4:11" ht="12.75">
      <c r="D116" s="7"/>
      <c r="F116">
        <f t="shared" si="15"/>
        <v>0</v>
      </c>
      <c r="G116">
        <f t="shared" si="18"/>
        <v>0</v>
      </c>
      <c r="H116">
        <f t="shared" si="16"/>
      </c>
      <c r="I116">
        <f t="shared" si="13"/>
        <v>0</v>
      </c>
      <c r="J116">
        <f t="shared" si="14"/>
        <v>0</v>
      </c>
      <c r="K116">
        <f t="shared" si="17"/>
        <v>0</v>
      </c>
    </row>
    <row r="117" spans="4:11" ht="12.75">
      <c r="D117" s="7"/>
      <c r="F117">
        <f t="shared" si="15"/>
        <v>0</v>
      </c>
      <c r="G117">
        <f t="shared" si="18"/>
        <v>0</v>
      </c>
      <c r="H117">
        <f t="shared" si="16"/>
      </c>
      <c r="I117">
        <f t="shared" si="13"/>
        <v>0</v>
      </c>
      <c r="J117">
        <f t="shared" si="14"/>
        <v>0</v>
      </c>
      <c r="K117">
        <f t="shared" si="17"/>
        <v>0</v>
      </c>
    </row>
    <row r="118" spans="4:11" ht="12.75">
      <c r="D118" s="7"/>
      <c r="F118">
        <f t="shared" si="15"/>
        <v>0</v>
      </c>
      <c r="G118">
        <f t="shared" si="18"/>
        <v>0</v>
      </c>
      <c r="H118">
        <f t="shared" si="16"/>
      </c>
      <c r="I118">
        <f t="shared" si="13"/>
        <v>0</v>
      </c>
      <c r="J118">
        <f t="shared" si="14"/>
        <v>0</v>
      </c>
      <c r="K118">
        <f t="shared" si="17"/>
        <v>0</v>
      </c>
    </row>
    <row r="119" spans="4:11" ht="12.75">
      <c r="D119" s="7"/>
      <c r="F119">
        <f t="shared" si="15"/>
        <v>0</v>
      </c>
      <c r="G119">
        <f t="shared" si="18"/>
        <v>0</v>
      </c>
      <c r="H119">
        <f t="shared" si="16"/>
      </c>
      <c r="I119">
        <f t="shared" si="13"/>
        <v>0</v>
      </c>
      <c r="J119">
        <f t="shared" si="14"/>
        <v>0</v>
      </c>
      <c r="K119">
        <f t="shared" si="17"/>
        <v>0</v>
      </c>
    </row>
    <row r="120" spans="4:11" ht="12.75">
      <c r="D120" s="7"/>
      <c r="F120">
        <f t="shared" si="15"/>
        <v>0</v>
      </c>
      <c r="G120">
        <f t="shared" si="18"/>
        <v>0</v>
      </c>
      <c r="H120">
        <f t="shared" si="16"/>
      </c>
      <c r="I120">
        <f t="shared" si="13"/>
        <v>0</v>
      </c>
      <c r="J120">
        <f t="shared" si="14"/>
        <v>0</v>
      </c>
      <c r="K120">
        <f t="shared" si="17"/>
        <v>0</v>
      </c>
    </row>
    <row r="121" spans="4:11" ht="12.75">
      <c r="D121" s="7"/>
      <c r="F121">
        <f t="shared" si="15"/>
        <v>0</v>
      </c>
      <c r="G121">
        <f t="shared" si="18"/>
        <v>0</v>
      </c>
      <c r="H121">
        <f t="shared" si="16"/>
      </c>
      <c r="I121">
        <f t="shared" si="13"/>
        <v>0</v>
      </c>
      <c r="J121">
        <f t="shared" si="14"/>
        <v>0</v>
      </c>
      <c r="K121">
        <f t="shared" si="17"/>
        <v>0</v>
      </c>
    </row>
    <row r="122" spans="4:11" ht="12.75">
      <c r="D122" s="7"/>
      <c r="F122">
        <f t="shared" si="15"/>
        <v>0</v>
      </c>
      <c r="G122">
        <f t="shared" si="18"/>
        <v>0</v>
      </c>
      <c r="H122">
        <f t="shared" si="16"/>
      </c>
      <c r="I122">
        <f t="shared" si="13"/>
        <v>0</v>
      </c>
      <c r="J122">
        <f t="shared" si="14"/>
        <v>0</v>
      </c>
      <c r="K122">
        <f t="shared" si="17"/>
        <v>0</v>
      </c>
    </row>
    <row r="123" spans="4:11" ht="12.75">
      <c r="D123" s="7"/>
      <c r="F123">
        <f t="shared" si="15"/>
        <v>0</v>
      </c>
      <c r="G123">
        <f t="shared" si="18"/>
        <v>0</v>
      </c>
      <c r="H123">
        <f t="shared" si="16"/>
      </c>
      <c r="I123">
        <f t="shared" si="13"/>
        <v>0</v>
      </c>
      <c r="J123">
        <f t="shared" si="14"/>
        <v>0</v>
      </c>
      <c r="K123">
        <f t="shared" si="17"/>
        <v>0</v>
      </c>
    </row>
    <row r="124" spans="4:11" ht="12.75">
      <c r="D124" s="7"/>
      <c r="F124">
        <f t="shared" si="15"/>
        <v>0</v>
      </c>
      <c r="G124">
        <f t="shared" si="18"/>
        <v>0</v>
      </c>
      <c r="H124">
        <f t="shared" si="16"/>
      </c>
      <c r="I124">
        <f t="shared" si="13"/>
        <v>0</v>
      </c>
      <c r="J124">
        <f t="shared" si="14"/>
        <v>0</v>
      </c>
      <c r="K124">
        <f t="shared" si="17"/>
        <v>0</v>
      </c>
    </row>
    <row r="125" spans="4:11" ht="12.75">
      <c r="D125" s="7"/>
      <c r="F125">
        <f t="shared" si="15"/>
        <v>0</v>
      </c>
      <c r="G125">
        <f t="shared" si="18"/>
        <v>0</v>
      </c>
      <c r="H125">
        <f t="shared" si="16"/>
      </c>
      <c r="I125">
        <f t="shared" si="13"/>
        <v>0</v>
      </c>
      <c r="J125">
        <f t="shared" si="14"/>
        <v>0</v>
      </c>
      <c r="K125">
        <f t="shared" si="17"/>
        <v>0</v>
      </c>
    </row>
    <row r="126" spans="4:11" ht="12.75">
      <c r="D126" s="7"/>
      <c r="F126">
        <f t="shared" si="15"/>
        <v>0</v>
      </c>
      <c r="G126">
        <f t="shared" si="18"/>
        <v>0</v>
      </c>
      <c r="H126">
        <f t="shared" si="16"/>
      </c>
      <c r="I126">
        <f t="shared" si="13"/>
        <v>0</v>
      </c>
      <c r="J126">
        <f t="shared" si="14"/>
        <v>0</v>
      </c>
      <c r="K126">
        <f t="shared" si="17"/>
        <v>0</v>
      </c>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
  <dimension ref="A1:Z3408"/>
  <sheetViews>
    <sheetView zoomScalePageLayoutView="0" workbookViewId="0" topLeftCell="A1">
      <pane xSplit="3" ySplit="1" topLeftCell="T2" activePane="bottomRight" state="frozen"/>
      <selection pane="topLeft" activeCell="A1" sqref="A1"/>
      <selection pane="topRight" activeCell="D1" sqref="D1"/>
      <selection pane="bottomLeft" activeCell="A2" sqref="A2"/>
      <selection pane="bottomRight" activeCell="G12" sqref="G12"/>
    </sheetView>
  </sheetViews>
  <sheetFormatPr defaultColWidth="9.140625" defaultRowHeight="12.75"/>
  <cols>
    <col min="1" max="1" width="7.8515625" style="0" customWidth="1"/>
    <col min="2" max="2" width="5.421875" style="0" customWidth="1"/>
    <col min="3" max="3" width="10.421875" style="0" customWidth="1"/>
    <col min="4" max="4" width="7.28125" style="0" customWidth="1"/>
    <col min="5" max="6" width="7.8515625" style="0" customWidth="1"/>
    <col min="7" max="7" width="13.8515625" style="0" customWidth="1"/>
    <col min="8" max="8" width="6.28125" style="0" customWidth="1"/>
    <col min="9" max="9" width="21.7109375" style="0" customWidth="1"/>
    <col min="10" max="10" width="21.00390625" style="0" customWidth="1"/>
    <col min="11" max="11" width="17.57421875" style="0" customWidth="1"/>
    <col min="12" max="12" width="21.57421875" style="0" customWidth="1"/>
    <col min="13" max="13" width="18.57421875" style="0" customWidth="1"/>
    <col min="14" max="14" width="23.421875" style="0" customWidth="1"/>
    <col min="15" max="17" width="6.7109375" style="0" customWidth="1"/>
    <col min="18" max="19" width="11.00390625" style="0" customWidth="1"/>
    <col min="20" max="20" width="87.7109375" style="0" customWidth="1"/>
    <col min="21" max="21" width="12.57421875" style="0" customWidth="1"/>
    <col min="23" max="23" width="10.28125" style="0" bestFit="1" customWidth="1"/>
    <col min="24" max="24" width="13.57421875" style="41" bestFit="1" customWidth="1"/>
  </cols>
  <sheetData>
    <row r="1" spans="1:26" ht="63.75">
      <c r="A1" s="1" t="s">
        <v>116</v>
      </c>
      <c r="B1" s="1" t="s">
        <v>117</v>
      </c>
      <c r="C1" s="1" t="s">
        <v>118</v>
      </c>
      <c r="D1" s="1" t="s">
        <v>119</v>
      </c>
      <c r="E1" s="1" t="s">
        <v>120</v>
      </c>
      <c r="F1" s="1" t="s">
        <v>753</v>
      </c>
      <c r="G1" s="1" t="s">
        <v>754</v>
      </c>
      <c r="H1" s="1" t="s">
        <v>755</v>
      </c>
      <c r="I1" s="1" t="s">
        <v>592</v>
      </c>
      <c r="J1" s="1" t="s">
        <v>391</v>
      </c>
      <c r="K1" s="1" t="s">
        <v>756</v>
      </c>
      <c r="L1" s="1" t="s">
        <v>757</v>
      </c>
      <c r="M1" s="1" t="s">
        <v>758</v>
      </c>
      <c r="N1" s="1" t="s">
        <v>759</v>
      </c>
      <c r="O1" s="1" t="s">
        <v>760</v>
      </c>
      <c r="P1" s="1" t="s">
        <v>591</v>
      </c>
      <c r="Q1" s="1" t="s">
        <v>910</v>
      </c>
      <c r="R1" s="1" t="s">
        <v>911</v>
      </c>
      <c r="S1" s="1" t="s">
        <v>914</v>
      </c>
      <c r="T1" s="1" t="s">
        <v>912</v>
      </c>
      <c r="U1" s="1" t="s">
        <v>913</v>
      </c>
      <c r="V1" s="1" t="s">
        <v>915</v>
      </c>
      <c r="Z1">
        <f>COUNTA(C:C)</f>
        <v>1</v>
      </c>
    </row>
    <row r="23" spans="1:22" ht="12.75">
      <c r="A23" s="7"/>
      <c r="B23" s="7"/>
      <c r="C23" s="7"/>
      <c r="D23" s="7"/>
      <c r="E23" s="7"/>
      <c r="F23" s="7"/>
      <c r="M23" s="39"/>
      <c r="T23" s="39"/>
      <c r="V23" s="39"/>
    </row>
    <row r="24" spans="1:22" ht="12.75">
      <c r="A24" s="7"/>
      <c r="B24" s="7"/>
      <c r="C24" s="7"/>
      <c r="D24" s="7"/>
      <c r="E24" s="7"/>
      <c r="F24" s="7"/>
      <c r="M24" s="39"/>
      <c r="T24" s="39"/>
      <c r="V24" s="39"/>
    </row>
    <row r="25" spans="1:22" ht="12.75">
      <c r="A25" s="7"/>
      <c r="B25" s="7"/>
      <c r="C25" s="7"/>
      <c r="D25" s="7"/>
      <c r="E25" s="7"/>
      <c r="F25" s="7"/>
      <c r="M25" s="39"/>
      <c r="T25" s="39"/>
      <c r="V25" s="39"/>
    </row>
    <row r="26" spans="1:22" ht="12.75">
      <c r="A26" s="7"/>
      <c r="B26" s="7"/>
      <c r="C26" s="7"/>
      <c r="D26" s="7"/>
      <c r="E26" s="7"/>
      <c r="F26" s="7"/>
      <c r="M26" s="39"/>
      <c r="T26" s="39"/>
      <c r="V26" s="39"/>
    </row>
    <row r="27" spans="1:22" ht="12.75">
      <c r="A27" s="7"/>
      <c r="B27" s="7"/>
      <c r="C27" s="7"/>
      <c r="D27" s="7"/>
      <c r="E27" s="7"/>
      <c r="F27" s="7"/>
      <c r="J27" s="39"/>
      <c r="L27" s="39"/>
      <c r="M27" s="39"/>
      <c r="T27" s="39"/>
      <c r="V27" s="39"/>
    </row>
    <row r="28" spans="1:22" ht="12.75">
      <c r="A28" s="7"/>
      <c r="B28" s="7"/>
      <c r="C28" s="7"/>
      <c r="D28" s="7"/>
      <c r="E28" s="7"/>
      <c r="F28" s="7"/>
      <c r="J28" s="39"/>
      <c r="L28" s="39"/>
      <c r="M28" s="39"/>
      <c r="T28" s="39"/>
      <c r="V28" s="39"/>
    </row>
    <row r="29" spans="1:22" ht="12.75">
      <c r="A29" s="7"/>
      <c r="B29" s="7"/>
      <c r="C29" s="7"/>
      <c r="D29" s="7"/>
      <c r="E29" s="7"/>
      <c r="F29" s="7"/>
      <c r="T29" s="39"/>
      <c r="V29" s="39"/>
    </row>
    <row r="30" spans="1:22" ht="12.75">
      <c r="A30" s="7"/>
      <c r="B30" s="7"/>
      <c r="C30" s="7"/>
      <c r="D30" s="7"/>
      <c r="E30" s="7"/>
      <c r="F30" s="7"/>
      <c r="M30" s="39"/>
      <c r="T30" s="39"/>
      <c r="V30" s="39"/>
    </row>
    <row r="31" spans="1:22" ht="12.75">
      <c r="A31" s="7"/>
      <c r="B31" s="7"/>
      <c r="C31" s="7"/>
      <c r="D31" s="7"/>
      <c r="E31" s="7"/>
      <c r="F31" s="7"/>
      <c r="M31" s="39"/>
      <c r="T31" s="39"/>
      <c r="V31" s="39"/>
    </row>
    <row r="32" spans="1:22" ht="12.75">
      <c r="A32" s="7"/>
      <c r="B32" s="7"/>
      <c r="C32" s="7"/>
      <c r="D32" s="7"/>
      <c r="E32" s="7"/>
      <c r="F32" s="7"/>
      <c r="M32" s="39"/>
      <c r="T32" s="39"/>
      <c r="V32" s="39"/>
    </row>
    <row r="33" spans="1:22" ht="12.75">
      <c r="A33" s="7"/>
      <c r="B33" s="7"/>
      <c r="C33" s="7"/>
      <c r="D33" s="7"/>
      <c r="E33" s="7"/>
      <c r="F33" s="7"/>
      <c r="T33" s="39"/>
      <c r="V33" s="39"/>
    </row>
    <row r="34" spans="1:22" ht="12.75">
      <c r="A34" s="7"/>
      <c r="B34" s="7"/>
      <c r="C34" s="7"/>
      <c r="D34" s="7"/>
      <c r="E34" s="7"/>
      <c r="F34" s="7"/>
      <c r="M34" s="39"/>
      <c r="T34" s="39"/>
      <c r="V34" s="39"/>
    </row>
    <row r="35" spans="1:22" ht="12.75">
      <c r="A35" s="7"/>
      <c r="B35" s="7"/>
      <c r="C35" s="7"/>
      <c r="D35" s="7"/>
      <c r="E35" s="7"/>
      <c r="F35" s="7"/>
      <c r="M35" s="39"/>
      <c r="T35" s="39"/>
      <c r="V35" s="39"/>
    </row>
    <row r="36" spans="1:22" ht="12.75">
      <c r="A36" s="7"/>
      <c r="B36" s="7"/>
      <c r="C36" s="7"/>
      <c r="D36" s="7"/>
      <c r="E36" s="7"/>
      <c r="F36" s="7"/>
      <c r="M36" s="39"/>
      <c r="T36" s="39"/>
      <c r="V36" s="39"/>
    </row>
    <row r="37" spans="1:22" ht="12.75">
      <c r="A37" s="7"/>
      <c r="B37" s="7"/>
      <c r="C37" s="7"/>
      <c r="D37" s="7"/>
      <c r="E37" s="7"/>
      <c r="F37" s="7"/>
      <c r="M37" s="39"/>
      <c r="T37" s="39"/>
      <c r="V37" s="39"/>
    </row>
    <row r="268" ht="12.75">
      <c r="T268" s="39"/>
    </row>
    <row r="269" ht="12.75">
      <c r="T269" s="39"/>
    </row>
    <row r="270" ht="12.75">
      <c r="T270" s="39"/>
    </row>
    <row r="271" ht="12.75">
      <c r="T271" s="39"/>
    </row>
    <row r="272" ht="12.75">
      <c r="T272" s="39"/>
    </row>
    <row r="273" ht="12.75">
      <c r="T273" s="39"/>
    </row>
    <row r="274" ht="12.75">
      <c r="T274" s="39"/>
    </row>
    <row r="275" ht="12.75">
      <c r="T275" s="39"/>
    </row>
    <row r="276" ht="12.75">
      <c r="T276" s="39"/>
    </row>
    <row r="277" ht="12.75">
      <c r="T277" s="39"/>
    </row>
    <row r="278" ht="12.75">
      <c r="T278" s="39"/>
    </row>
    <row r="279" ht="12.75">
      <c r="T279" s="39"/>
    </row>
    <row r="280" ht="12.75">
      <c r="T280" s="39"/>
    </row>
    <row r="281" ht="12.75">
      <c r="T281" s="39"/>
    </row>
    <row r="282" ht="12.75">
      <c r="T282" s="39"/>
    </row>
    <row r="283" ht="12.75">
      <c r="T283" s="39"/>
    </row>
    <row r="284" ht="12.75">
      <c r="T284" s="39"/>
    </row>
    <row r="285" ht="12.75">
      <c r="T285" s="39"/>
    </row>
    <row r="286" ht="12.75">
      <c r="T286" s="39"/>
    </row>
    <row r="287" ht="12.75">
      <c r="T287" s="39"/>
    </row>
    <row r="288" ht="12.75">
      <c r="T288" s="39"/>
    </row>
    <row r="289" ht="12.75">
      <c r="T289" s="39"/>
    </row>
    <row r="290" ht="12.75">
      <c r="T290" s="39"/>
    </row>
    <row r="291" ht="12.75">
      <c r="T291" s="39"/>
    </row>
    <row r="292" ht="12.75">
      <c r="T292" s="39"/>
    </row>
    <row r="293" ht="12.75">
      <c r="T293" s="39"/>
    </row>
    <row r="294" ht="12.75">
      <c r="T294" s="39"/>
    </row>
    <row r="295" ht="12.75">
      <c r="T295" s="39"/>
    </row>
    <row r="319" ht="12.75">
      <c r="H319" s="39"/>
    </row>
    <row r="320" ht="12.75">
      <c r="H320" s="39"/>
    </row>
    <row r="321" ht="12.75">
      <c r="H321" s="39"/>
    </row>
    <row r="322" ht="12.75">
      <c r="H322" s="39"/>
    </row>
    <row r="323" ht="12.75">
      <c r="H323" s="39"/>
    </row>
    <row r="324" ht="12.75">
      <c r="H324" s="39"/>
    </row>
    <row r="325" ht="12.75">
      <c r="H325" s="39"/>
    </row>
    <row r="326" ht="12.75">
      <c r="H326" s="39"/>
    </row>
    <row r="327" ht="12.75">
      <c r="H327" s="39"/>
    </row>
    <row r="328" ht="12.75">
      <c r="H328" s="39"/>
    </row>
    <row r="329" ht="12.75">
      <c r="H329" s="39"/>
    </row>
    <row r="330" ht="12.75">
      <c r="H330" s="39"/>
    </row>
    <row r="505" ht="12.75">
      <c r="T505" s="39"/>
    </row>
    <row r="506" ht="12.75">
      <c r="T506" s="39"/>
    </row>
    <row r="507" spans="11:20" ht="12.75">
      <c r="K507" s="39"/>
      <c r="L507" s="39"/>
      <c r="T507" s="39"/>
    </row>
    <row r="508" spans="12:20" ht="12.75">
      <c r="L508" s="39"/>
      <c r="T508" s="39"/>
    </row>
    <row r="509" spans="11:20" ht="12.75">
      <c r="K509" s="39"/>
      <c r="L509" s="39"/>
      <c r="T509" s="39"/>
    </row>
    <row r="510" spans="11:20" ht="12.75">
      <c r="K510" s="39"/>
      <c r="L510" s="39"/>
      <c r="T510" s="39"/>
    </row>
    <row r="511" ht="12.75">
      <c r="T511" s="39"/>
    </row>
    <row r="512" ht="12.75">
      <c r="T512" s="39"/>
    </row>
    <row r="513" ht="12.75">
      <c r="T513" s="39"/>
    </row>
    <row r="514" ht="12.75">
      <c r="T514" s="39"/>
    </row>
    <row r="515" spans="12:20" ht="12.75">
      <c r="L515" s="39"/>
      <c r="T515" s="39"/>
    </row>
    <row r="516" spans="12:20" ht="12.75">
      <c r="L516" s="39"/>
      <c r="T516" s="39"/>
    </row>
    <row r="517" ht="12.75">
      <c r="T517" s="39"/>
    </row>
    <row r="518" spans="10:20" ht="12.75">
      <c r="J518" s="39"/>
      <c r="L518" s="39"/>
      <c r="T518" s="39"/>
    </row>
    <row r="519" ht="12.75">
      <c r="T519" s="39"/>
    </row>
    <row r="520" ht="12.75">
      <c r="T520" s="39"/>
    </row>
    <row r="521" spans="13:20" ht="12.75">
      <c r="M521" s="39"/>
      <c r="T521" s="39"/>
    </row>
    <row r="522" spans="13:20" ht="12.75">
      <c r="M522" s="39"/>
      <c r="T522" s="39"/>
    </row>
    <row r="523" spans="13:20" ht="12.75">
      <c r="M523" s="39"/>
      <c r="T523" s="39"/>
    </row>
    <row r="717" ht="12.75">
      <c r="B717" s="39"/>
    </row>
    <row r="718" ht="12.75">
      <c r="B718" s="39"/>
    </row>
    <row r="719" ht="12.75">
      <c r="B719" s="39"/>
    </row>
    <row r="720" ht="12.75">
      <c r="B720" s="39"/>
    </row>
    <row r="721" ht="12.75">
      <c r="B721" s="39"/>
    </row>
    <row r="722" ht="12.75">
      <c r="B722" s="39"/>
    </row>
    <row r="723" ht="12.75">
      <c r="B723" s="39"/>
    </row>
    <row r="1050" ht="12.75">
      <c r="M1050" s="39"/>
    </row>
    <row r="1051" ht="12.75">
      <c r="M1051" s="39"/>
    </row>
    <row r="1052" ht="12.75">
      <c r="M1052" s="39"/>
    </row>
    <row r="1053" ht="12.75">
      <c r="M1053" s="39"/>
    </row>
    <row r="1518" ht="12.75">
      <c r="U1518" s="39"/>
    </row>
    <row r="1519" ht="12.75">
      <c r="U1519" s="39"/>
    </row>
    <row r="1520" ht="12.75">
      <c r="U1520" s="39"/>
    </row>
    <row r="1521" ht="12.75">
      <c r="U1521" s="39"/>
    </row>
    <row r="1522" ht="12.75">
      <c r="U1522" s="39"/>
    </row>
    <row r="1523" ht="12.75">
      <c r="U1523" s="39"/>
    </row>
    <row r="1524" ht="12.75">
      <c r="U1524" s="39"/>
    </row>
    <row r="1525" ht="12.75">
      <c r="U1525" s="39"/>
    </row>
    <row r="1526" ht="12.75">
      <c r="U1526" s="39"/>
    </row>
    <row r="1674" spans="9:10" ht="12.75">
      <c r="I1674" s="39"/>
      <c r="J1674" s="39"/>
    </row>
    <row r="1716" ht="12.75">
      <c r="H1716" s="39"/>
    </row>
    <row r="1717" ht="12.75">
      <c r="H1717" s="39"/>
    </row>
    <row r="1718" ht="12.75">
      <c r="H1718" s="39"/>
    </row>
    <row r="1719" ht="12.75">
      <c r="H1719" s="39"/>
    </row>
    <row r="1720" ht="12.75">
      <c r="H1720" s="39"/>
    </row>
    <row r="1721" ht="12.75">
      <c r="H1721" s="39"/>
    </row>
    <row r="1722" ht="12.75">
      <c r="H1722" s="39"/>
    </row>
    <row r="1723" ht="12.75">
      <c r="H1723" s="39"/>
    </row>
    <row r="1724" ht="12.75">
      <c r="H1724" s="39"/>
    </row>
    <row r="1725" ht="12.75">
      <c r="H1725" s="39"/>
    </row>
    <row r="2220" ht="12.75">
      <c r="F2220" s="43"/>
    </row>
    <row r="2221" ht="12.75">
      <c r="F2221" s="43"/>
    </row>
    <row r="2222" ht="12.75">
      <c r="F2222" s="43"/>
    </row>
    <row r="2223" ht="12.75">
      <c r="F2223" s="43"/>
    </row>
    <row r="2224" ht="12.75">
      <c r="F2224" s="43"/>
    </row>
    <row r="2225" ht="12.75">
      <c r="F2225" s="43"/>
    </row>
    <row r="2226" ht="12.75">
      <c r="F2226" s="43"/>
    </row>
    <row r="2251" ht="12.75">
      <c r="R2251" s="39"/>
    </row>
    <row r="2395" ht="12.75">
      <c r="U2395" s="39"/>
    </row>
    <row r="2396" ht="12.75">
      <c r="U2396" s="39"/>
    </row>
    <row r="2397" ht="12.75">
      <c r="U2397" s="39"/>
    </row>
    <row r="2398" ht="12.75">
      <c r="U2398" s="39"/>
    </row>
    <row r="2399" ht="12.75">
      <c r="U2399" s="39"/>
    </row>
    <row r="2400" ht="12.75">
      <c r="U2400" s="39"/>
    </row>
    <row r="2401" ht="12.75">
      <c r="U2401" s="39"/>
    </row>
    <row r="2402" ht="12.75">
      <c r="U2402" s="39"/>
    </row>
    <row r="2403" ht="12.75">
      <c r="U2403" s="39"/>
    </row>
    <row r="2891" ht="12.75">
      <c r="F2891" s="43"/>
    </row>
    <row r="2892" ht="12.75">
      <c r="F2892" s="43"/>
    </row>
    <row r="2893" ht="12.75">
      <c r="F2893" s="43"/>
    </row>
    <row r="2894" ht="12.75">
      <c r="F2894" s="43"/>
    </row>
    <row r="2895" ht="12.75">
      <c r="F2895" s="43"/>
    </row>
    <row r="2896" ht="12.75">
      <c r="F2896" s="43"/>
    </row>
    <row r="3407" ht="12.75">
      <c r="F3407" s="43"/>
    </row>
    <row r="3408" ht="12.75">
      <c r="F3408" s="43"/>
    </row>
  </sheetData>
  <sheetProtection/>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1:N39"/>
  <sheetViews>
    <sheetView zoomScalePageLayoutView="0" workbookViewId="0" topLeftCell="A1">
      <selection activeCell="A1" sqref="A1"/>
    </sheetView>
  </sheetViews>
  <sheetFormatPr defaultColWidth="9.140625" defaultRowHeight="12.75"/>
  <cols>
    <col min="1" max="1" width="3.7109375" style="0" customWidth="1"/>
    <col min="2" max="2" width="12.00390625" style="0" customWidth="1"/>
    <col min="3" max="3" width="12.421875" style="0" customWidth="1"/>
    <col min="4" max="4" width="18.57421875" style="0" customWidth="1"/>
    <col min="5" max="5" width="18.421875" style="0" customWidth="1"/>
    <col min="6" max="6" width="2.7109375" style="0" customWidth="1"/>
    <col min="7" max="7" width="24.421875" style="0" customWidth="1"/>
    <col min="8" max="8" width="10.421875" style="0" customWidth="1"/>
    <col min="9" max="9" width="7.57421875" style="0" customWidth="1"/>
    <col min="10" max="10" width="12.00390625" style="0" customWidth="1"/>
    <col min="11" max="11" width="3.57421875" style="0" customWidth="1"/>
  </cols>
  <sheetData>
    <row r="1" spans="1:14" ht="18">
      <c r="A1" s="10" t="s">
        <v>386</v>
      </c>
      <c r="B1" s="8"/>
      <c r="C1" s="8"/>
      <c r="D1" s="8"/>
      <c r="E1" s="8"/>
      <c r="F1" s="8"/>
      <c r="G1" s="8"/>
      <c r="H1" s="8"/>
      <c r="I1" s="8"/>
      <c r="J1" s="8"/>
      <c r="K1" s="8"/>
      <c r="L1">
        <v>27</v>
      </c>
      <c r="M1">
        <v>1</v>
      </c>
      <c r="N1">
        <v>1796</v>
      </c>
    </row>
    <row r="2" spans="4:10" ht="12.75">
      <c r="D2" s="18" t="s">
        <v>387</v>
      </c>
      <c r="E2" s="18" t="s">
        <v>129</v>
      </c>
      <c r="F2" s="21"/>
      <c r="G2" s="22"/>
      <c r="H2" s="18" t="s">
        <v>388</v>
      </c>
      <c r="I2" s="18" t="s">
        <v>117</v>
      </c>
      <c r="J2" s="18" t="s">
        <v>389</v>
      </c>
    </row>
    <row r="3" spans="1:11" ht="28.5">
      <c r="A3" s="30"/>
      <c r="B3" s="30"/>
      <c r="C3" s="30"/>
      <c r="D3" s="31" t="str">
        <f>VLOOKUP(H3,films,2)</f>
        <v>0522803</v>
      </c>
      <c r="E3" s="32" t="s">
        <v>974</v>
      </c>
      <c r="F3" s="33"/>
      <c r="G3" s="34"/>
      <c r="H3" s="37">
        <v>0</v>
      </c>
      <c r="I3" s="37">
        <v>0</v>
      </c>
      <c r="J3" s="37">
        <v>319859</v>
      </c>
      <c r="K3" s="30"/>
    </row>
    <row r="4" spans="6:7" ht="14.25">
      <c r="F4" s="19" t="s">
        <v>316</v>
      </c>
      <c r="G4" s="23" t="str">
        <f>IF(N1&gt;0,IF(M1&gt;0,IF(L1&gt;=0,TEXT(L1,"#")&amp;" "&amp;VLOOKUP(M1,months,2,FALSE)&amp;" "&amp;TEXT(N1,"#"),""),""),"")</f>
        <v>27 Jan 1796</v>
      </c>
    </row>
    <row r="5" spans="6:7" ht="14.25">
      <c r="F5" s="19" t="s">
        <v>33</v>
      </c>
      <c r="G5" s="23">
        <f>IF(N2&gt;0,IF(M2&gt;0,IF(L2&gt;0,TEXT(L2,"#")&amp;" "&amp;VLOOKUP(M2,months,2,FALSE)&amp;" "&amp;TEXT(N2,"#"),""),""),"")</f>
      </c>
    </row>
    <row r="6" spans="2:12" ht="48.75">
      <c r="B6" s="16" t="s">
        <v>303</v>
      </c>
      <c r="C6" s="16" t="s">
        <v>34</v>
      </c>
      <c r="D6" s="17" t="s">
        <v>390</v>
      </c>
      <c r="E6" s="17" t="s">
        <v>391</v>
      </c>
      <c r="F6" s="2"/>
      <c r="G6" s="17" t="s">
        <v>392</v>
      </c>
      <c r="H6" s="2"/>
      <c r="I6" s="17" t="s">
        <v>393</v>
      </c>
      <c r="J6" s="2"/>
      <c r="K6" s="20" t="s">
        <v>487</v>
      </c>
      <c r="L6" s="2" t="s">
        <v>42</v>
      </c>
    </row>
    <row r="7" spans="1:12" ht="28.5" customHeight="1">
      <c r="A7" s="35" t="s">
        <v>394</v>
      </c>
      <c r="B7" s="25" t="s">
        <v>916</v>
      </c>
      <c r="C7" s="26" t="s">
        <v>917</v>
      </c>
      <c r="D7" s="27" t="s">
        <v>970</v>
      </c>
      <c r="E7" s="27" t="s">
        <v>955</v>
      </c>
      <c r="F7" s="28" t="s">
        <v>395</v>
      </c>
      <c r="G7" s="44" t="s">
        <v>975</v>
      </c>
      <c r="H7" s="44"/>
      <c r="I7" s="44" t="s">
        <v>968</v>
      </c>
      <c r="J7" s="44"/>
      <c r="K7" s="29"/>
      <c r="L7" t="s">
        <v>41</v>
      </c>
    </row>
    <row r="8" spans="1:11" ht="28.5" customHeight="1">
      <c r="A8" s="36" t="s">
        <v>396</v>
      </c>
      <c r="B8" s="25"/>
      <c r="C8" s="26" t="s">
        <v>917</v>
      </c>
      <c r="D8" s="27" t="s">
        <v>970</v>
      </c>
      <c r="E8" s="27" t="s">
        <v>922</v>
      </c>
      <c r="F8" s="28" t="s">
        <v>395</v>
      </c>
      <c r="G8" s="44" t="s">
        <v>975</v>
      </c>
      <c r="H8" s="44"/>
      <c r="I8" s="44" t="s">
        <v>968</v>
      </c>
      <c r="J8" s="44"/>
      <c r="K8" s="29"/>
    </row>
    <row r="9" spans="1:11" ht="28.5" customHeight="1">
      <c r="A9" s="35" t="s">
        <v>397</v>
      </c>
      <c r="B9" s="25"/>
      <c r="C9" s="26" t="s">
        <v>917</v>
      </c>
      <c r="D9" s="27" t="s">
        <v>970</v>
      </c>
      <c r="E9" s="27" t="s">
        <v>964</v>
      </c>
      <c r="F9" s="28" t="s">
        <v>395</v>
      </c>
      <c r="G9" s="44" t="s">
        <v>975</v>
      </c>
      <c r="H9" s="44"/>
      <c r="I9" s="44" t="s">
        <v>968</v>
      </c>
      <c r="J9" s="44"/>
      <c r="K9" s="29"/>
    </row>
    <row r="10" spans="1:11" ht="28.5" customHeight="1">
      <c r="A10" s="36" t="s">
        <v>398</v>
      </c>
      <c r="B10" s="25"/>
      <c r="C10" s="26" t="s">
        <v>916</v>
      </c>
      <c r="D10" s="27" t="s">
        <v>972</v>
      </c>
      <c r="E10" s="27" t="s">
        <v>963</v>
      </c>
      <c r="F10" s="28" t="s">
        <v>395</v>
      </c>
      <c r="G10" s="44" t="s">
        <v>960</v>
      </c>
      <c r="H10" s="44"/>
      <c r="I10" s="44" t="s">
        <v>969</v>
      </c>
      <c r="J10" s="44"/>
      <c r="K10" s="29"/>
    </row>
    <row r="11" spans="1:11" ht="28.5" customHeight="1">
      <c r="A11" s="35" t="s">
        <v>399</v>
      </c>
      <c r="B11" s="25" t="s">
        <v>917</v>
      </c>
      <c r="C11" s="26" t="s">
        <v>977</v>
      </c>
      <c r="D11" s="27" t="s">
        <v>979</v>
      </c>
      <c r="E11" s="27" t="s">
        <v>962</v>
      </c>
      <c r="F11" s="28" t="s">
        <v>395</v>
      </c>
      <c r="G11" s="44"/>
      <c r="H11" s="44"/>
      <c r="I11" s="44" t="s">
        <v>976</v>
      </c>
      <c r="J11" s="44"/>
      <c r="K11" s="29"/>
    </row>
    <row r="12" spans="1:11" ht="28.5" customHeight="1">
      <c r="A12" s="36" t="s">
        <v>400</v>
      </c>
      <c r="B12" s="25"/>
      <c r="C12" s="26" t="s">
        <v>957</v>
      </c>
      <c r="D12" s="27" t="s">
        <v>981</v>
      </c>
      <c r="E12" s="27" t="s">
        <v>959</v>
      </c>
      <c r="F12" s="28" t="s">
        <v>395</v>
      </c>
      <c r="G12" s="44" t="s">
        <v>960</v>
      </c>
      <c r="H12" s="44"/>
      <c r="I12" s="44" t="s">
        <v>956</v>
      </c>
      <c r="J12" s="44"/>
      <c r="K12" s="29"/>
    </row>
    <row r="13" spans="1:11" ht="28.5" customHeight="1">
      <c r="A13" s="35" t="s">
        <v>871</v>
      </c>
      <c r="B13" s="25"/>
      <c r="C13" s="26" t="s">
        <v>957</v>
      </c>
      <c r="D13" s="27" t="s">
        <v>965</v>
      </c>
      <c r="E13" s="27" t="s">
        <v>922</v>
      </c>
      <c r="F13" s="28" t="s">
        <v>395</v>
      </c>
      <c r="G13" s="44" t="s">
        <v>960</v>
      </c>
      <c r="H13" s="44"/>
      <c r="I13" s="44" t="s">
        <v>956</v>
      </c>
      <c r="J13" s="44"/>
      <c r="K13" s="29"/>
    </row>
    <row r="14" spans="1:11" ht="28.5" customHeight="1">
      <c r="A14" s="36" t="s">
        <v>872</v>
      </c>
      <c r="B14" s="25"/>
      <c r="C14" s="26" t="s">
        <v>958</v>
      </c>
      <c r="D14" s="27" t="s">
        <v>981</v>
      </c>
      <c r="E14" s="27" t="s">
        <v>959</v>
      </c>
      <c r="F14" s="28" t="s">
        <v>395</v>
      </c>
      <c r="G14" s="44"/>
      <c r="H14" s="44"/>
      <c r="I14" s="44"/>
      <c r="J14" s="44"/>
      <c r="K14" s="29"/>
    </row>
    <row r="15" spans="1:11" ht="28.5" customHeight="1">
      <c r="A15" s="35" t="s">
        <v>873</v>
      </c>
      <c r="B15" s="25"/>
      <c r="C15" s="26" t="s">
        <v>967</v>
      </c>
      <c r="D15" s="27" t="s">
        <v>982</v>
      </c>
      <c r="E15" s="27" t="s">
        <v>961</v>
      </c>
      <c r="F15" s="28" t="s">
        <v>395</v>
      </c>
      <c r="G15" s="44"/>
      <c r="H15" s="44"/>
      <c r="I15" s="44"/>
      <c r="J15" s="44"/>
      <c r="K15" s="29"/>
    </row>
    <row r="16" spans="1:11" ht="28.5" customHeight="1">
      <c r="A16" s="36" t="s">
        <v>874</v>
      </c>
      <c r="B16" s="25"/>
      <c r="C16" s="26"/>
      <c r="D16" s="27"/>
      <c r="E16" s="27"/>
      <c r="F16" s="28" t="s">
        <v>395</v>
      </c>
      <c r="G16" s="44"/>
      <c r="H16" s="44"/>
      <c r="I16" s="44"/>
      <c r="J16" s="44"/>
      <c r="K16" s="29"/>
    </row>
    <row r="17" spans="1:11" ht="28.5" customHeight="1">
      <c r="A17" s="35" t="s">
        <v>875</v>
      </c>
      <c r="B17" s="25"/>
      <c r="C17" s="26"/>
      <c r="D17" s="27"/>
      <c r="E17" s="27"/>
      <c r="F17" s="28" t="s">
        <v>395</v>
      </c>
      <c r="G17" s="44"/>
      <c r="H17" s="44"/>
      <c r="I17" s="44"/>
      <c r="J17" s="44"/>
      <c r="K17" s="29"/>
    </row>
    <row r="18" spans="1:11" ht="28.5" customHeight="1">
      <c r="A18" s="36" t="s">
        <v>876</v>
      </c>
      <c r="B18" s="25"/>
      <c r="C18" s="26"/>
      <c r="D18" s="27"/>
      <c r="E18" s="27"/>
      <c r="F18" s="28" t="s">
        <v>395</v>
      </c>
      <c r="G18" s="44"/>
      <c r="H18" s="44"/>
      <c r="I18" s="44"/>
      <c r="J18" s="44"/>
      <c r="K18" s="29"/>
    </row>
    <row r="19" spans="1:11" ht="28.5" customHeight="1">
      <c r="A19" s="35" t="s">
        <v>877</v>
      </c>
      <c r="B19" s="25"/>
      <c r="C19" s="26"/>
      <c r="D19" s="27"/>
      <c r="E19" s="27"/>
      <c r="F19" s="28" t="s">
        <v>395</v>
      </c>
      <c r="G19" s="44"/>
      <c r="H19" s="44"/>
      <c r="I19" s="44"/>
      <c r="J19" s="44"/>
      <c r="K19" s="29"/>
    </row>
    <row r="20" spans="1:11" ht="28.5" customHeight="1">
      <c r="A20" s="36" t="s">
        <v>878</v>
      </c>
      <c r="B20" s="25"/>
      <c r="C20" s="26"/>
      <c r="D20" s="27"/>
      <c r="E20" s="27"/>
      <c r="F20" s="28" t="s">
        <v>395</v>
      </c>
      <c r="G20" s="44"/>
      <c r="H20" s="44"/>
      <c r="I20" s="44"/>
      <c r="J20" s="44"/>
      <c r="K20" s="29"/>
    </row>
    <row r="21" spans="1:11" ht="28.5" customHeight="1">
      <c r="A21" s="35" t="s">
        <v>879</v>
      </c>
      <c r="B21" s="25"/>
      <c r="C21" s="26"/>
      <c r="D21" s="27"/>
      <c r="E21" s="27"/>
      <c r="F21" s="28" t="s">
        <v>395</v>
      </c>
      <c r="G21" s="44"/>
      <c r="H21" s="44"/>
      <c r="I21" s="44"/>
      <c r="J21" s="44"/>
      <c r="K21" s="29"/>
    </row>
    <row r="22" spans="1:11" ht="28.5" customHeight="1">
      <c r="A22" s="36" t="s">
        <v>880</v>
      </c>
      <c r="B22" s="25"/>
      <c r="C22" s="26"/>
      <c r="D22" s="27"/>
      <c r="E22" s="27"/>
      <c r="F22" s="28" t="s">
        <v>395</v>
      </c>
      <c r="G22" s="44"/>
      <c r="H22" s="44"/>
      <c r="I22" s="44"/>
      <c r="J22" s="44"/>
      <c r="K22" s="29"/>
    </row>
    <row r="23" spans="1:11" ht="28.5" customHeight="1">
      <c r="A23" s="35" t="s">
        <v>888</v>
      </c>
      <c r="B23" s="25"/>
      <c r="C23" s="26"/>
      <c r="D23" s="27"/>
      <c r="E23" s="27"/>
      <c r="F23" s="28" t="s">
        <v>395</v>
      </c>
      <c r="G23" s="44"/>
      <c r="H23" s="44"/>
      <c r="I23" s="44"/>
      <c r="J23" s="44"/>
      <c r="K23" s="29"/>
    </row>
    <row r="24" spans="1:11" ht="28.5" customHeight="1">
      <c r="A24" s="36" t="s">
        <v>881</v>
      </c>
      <c r="B24" s="25"/>
      <c r="C24" s="26"/>
      <c r="D24" s="27"/>
      <c r="E24" s="27"/>
      <c r="F24" s="28" t="s">
        <v>395</v>
      </c>
      <c r="G24" s="44"/>
      <c r="H24" s="44"/>
      <c r="I24" s="44"/>
      <c r="J24" s="44"/>
      <c r="K24" s="29"/>
    </row>
    <row r="25" spans="1:11" ht="28.5" customHeight="1">
      <c r="A25" s="35" t="s">
        <v>882</v>
      </c>
      <c r="B25" s="25"/>
      <c r="C25" s="26"/>
      <c r="D25" s="27"/>
      <c r="E25" s="27"/>
      <c r="F25" s="28" t="s">
        <v>395</v>
      </c>
      <c r="G25" s="44"/>
      <c r="H25" s="44"/>
      <c r="I25" s="44"/>
      <c r="J25" s="44"/>
      <c r="K25" s="29"/>
    </row>
    <row r="26" spans="1:11" ht="28.5" customHeight="1">
      <c r="A26" s="36" t="s">
        <v>883</v>
      </c>
      <c r="B26" s="25"/>
      <c r="C26" s="26"/>
      <c r="D26" s="27"/>
      <c r="E26" s="27"/>
      <c r="F26" s="28" t="s">
        <v>395</v>
      </c>
      <c r="G26" s="44"/>
      <c r="H26" s="44"/>
      <c r="I26" s="44"/>
      <c r="J26" s="44"/>
      <c r="K26" s="29"/>
    </row>
    <row r="27" spans="1:11" ht="28.5" customHeight="1">
      <c r="A27" s="35" t="s">
        <v>884</v>
      </c>
      <c r="B27" s="25"/>
      <c r="C27" s="26"/>
      <c r="D27" s="27"/>
      <c r="E27" s="27"/>
      <c r="F27" s="28" t="s">
        <v>395</v>
      </c>
      <c r="G27" s="44"/>
      <c r="H27" s="44"/>
      <c r="I27" s="44"/>
      <c r="J27" s="44"/>
      <c r="K27" s="29"/>
    </row>
    <row r="28" spans="1:11" ht="28.5" customHeight="1">
      <c r="A28" s="36" t="s">
        <v>885</v>
      </c>
      <c r="B28" s="25"/>
      <c r="C28" s="26"/>
      <c r="D28" s="27"/>
      <c r="E28" s="27"/>
      <c r="F28" s="28" t="s">
        <v>395</v>
      </c>
      <c r="G28" s="44"/>
      <c r="H28" s="44"/>
      <c r="I28" s="44"/>
      <c r="J28" s="44"/>
      <c r="K28" s="29"/>
    </row>
    <row r="29" spans="1:11" ht="28.5" customHeight="1">
      <c r="A29" s="35" t="s">
        <v>889</v>
      </c>
      <c r="B29" s="25"/>
      <c r="C29" s="26"/>
      <c r="D29" s="27"/>
      <c r="E29" s="27"/>
      <c r="F29" s="28" t="s">
        <v>395</v>
      </c>
      <c r="G29" s="44"/>
      <c r="H29" s="44"/>
      <c r="I29" s="44"/>
      <c r="J29" s="44"/>
      <c r="K29" s="29"/>
    </row>
    <row r="30" spans="1:11" ht="28.5" customHeight="1">
      <c r="A30" s="36" t="s">
        <v>890</v>
      </c>
      <c r="B30" s="25"/>
      <c r="C30" s="26"/>
      <c r="D30" s="27"/>
      <c r="E30" s="27"/>
      <c r="F30" s="28" t="s">
        <v>395</v>
      </c>
      <c r="G30" s="44"/>
      <c r="H30" s="44"/>
      <c r="I30" s="44"/>
      <c r="J30" s="44"/>
      <c r="K30" s="29"/>
    </row>
    <row r="31" spans="1:11" ht="28.5" customHeight="1">
      <c r="A31" s="35" t="s">
        <v>891</v>
      </c>
      <c r="B31" s="25"/>
      <c r="C31" s="26"/>
      <c r="D31" s="27"/>
      <c r="E31" s="27"/>
      <c r="F31" s="28" t="s">
        <v>395</v>
      </c>
      <c r="G31" s="44"/>
      <c r="H31" s="44"/>
      <c r="I31" s="44"/>
      <c r="J31" s="44"/>
      <c r="K31" s="29"/>
    </row>
    <row r="32" spans="1:11" ht="28.5" customHeight="1">
      <c r="A32" s="36" t="s">
        <v>892</v>
      </c>
      <c r="B32" s="25"/>
      <c r="C32" s="26"/>
      <c r="D32" s="27"/>
      <c r="E32" s="27"/>
      <c r="F32" s="28" t="s">
        <v>395</v>
      </c>
      <c r="G32" s="44"/>
      <c r="H32" s="44"/>
      <c r="I32" s="44"/>
      <c r="J32" s="44"/>
      <c r="K32" s="29"/>
    </row>
    <row r="33" spans="1:11" ht="28.5" customHeight="1">
      <c r="A33" s="35" t="s">
        <v>18</v>
      </c>
      <c r="B33" s="25"/>
      <c r="C33" s="26"/>
      <c r="D33" s="27"/>
      <c r="E33" s="27"/>
      <c r="F33" s="28" t="s">
        <v>395</v>
      </c>
      <c r="G33" s="44"/>
      <c r="H33" s="44"/>
      <c r="I33" s="44"/>
      <c r="J33" s="44"/>
      <c r="K33" s="29"/>
    </row>
    <row r="34" spans="1:11" ht="28.5" customHeight="1">
      <c r="A34" s="36" t="s">
        <v>19</v>
      </c>
      <c r="B34" s="25"/>
      <c r="C34" s="26"/>
      <c r="D34" s="27"/>
      <c r="E34" s="27"/>
      <c r="F34" s="28" t="s">
        <v>395</v>
      </c>
      <c r="G34" s="44"/>
      <c r="H34" s="44"/>
      <c r="I34" s="44"/>
      <c r="J34" s="44"/>
      <c r="K34" s="29"/>
    </row>
    <row r="35" spans="1:11" ht="28.5" customHeight="1">
      <c r="A35" s="35" t="s">
        <v>98</v>
      </c>
      <c r="B35" s="25"/>
      <c r="C35" s="26"/>
      <c r="D35" s="27"/>
      <c r="E35" s="27"/>
      <c r="F35" s="28" t="s">
        <v>395</v>
      </c>
      <c r="G35" s="44"/>
      <c r="H35" s="44"/>
      <c r="I35" s="44"/>
      <c r="J35" s="44"/>
      <c r="K35" s="29"/>
    </row>
    <row r="36" spans="1:11" ht="12.75">
      <c r="A36" s="9" t="s">
        <v>886</v>
      </c>
      <c r="B36" s="12"/>
      <c r="C36" s="12"/>
      <c r="D36" s="12"/>
      <c r="E36" s="12"/>
      <c r="F36" s="12"/>
      <c r="G36" s="12"/>
      <c r="H36" s="12"/>
      <c r="I36" s="12"/>
      <c r="J36" s="12"/>
      <c r="K36" s="12"/>
    </row>
    <row r="37" spans="2:10" ht="56.25" customHeight="1">
      <c r="B37" s="45" t="s">
        <v>980</v>
      </c>
      <c r="C37" s="44"/>
      <c r="D37" s="44"/>
      <c r="E37" s="44"/>
      <c r="F37" s="44"/>
      <c r="G37" s="44"/>
      <c r="H37" s="44"/>
      <c r="I37" s="44"/>
      <c r="J37" s="46"/>
    </row>
    <row r="38" spans="1:7" ht="14.25">
      <c r="A38" s="11" t="s">
        <v>862</v>
      </c>
      <c r="B38" s="24"/>
      <c r="F38" s="14" t="s">
        <v>914</v>
      </c>
      <c r="G38" s="24" t="s">
        <v>983</v>
      </c>
    </row>
    <row r="39" spans="1:7" ht="12.75">
      <c r="A39" s="13" t="s">
        <v>953</v>
      </c>
      <c r="B39" s="13"/>
      <c r="C39" s="13"/>
      <c r="D39" s="13"/>
      <c r="E39" s="13"/>
      <c r="F39" s="14" t="s">
        <v>887</v>
      </c>
      <c r="G39" s="15">
        <f ca="1">NOW()</f>
        <v>40004.87066400463</v>
      </c>
    </row>
  </sheetData>
  <sheetProtection/>
  <mergeCells count="59">
    <mergeCell ref="G32:H32"/>
    <mergeCell ref="I32:J32"/>
    <mergeCell ref="G30:H30"/>
    <mergeCell ref="I30:J30"/>
    <mergeCell ref="G31:H31"/>
    <mergeCell ref="I31:J31"/>
    <mergeCell ref="G27:H27"/>
    <mergeCell ref="I27:J27"/>
    <mergeCell ref="G28:H28"/>
    <mergeCell ref="I28:J28"/>
    <mergeCell ref="G29:H29"/>
    <mergeCell ref="I29:J29"/>
    <mergeCell ref="G24:H24"/>
    <mergeCell ref="I24:J24"/>
    <mergeCell ref="G25:H25"/>
    <mergeCell ref="I25:J25"/>
    <mergeCell ref="G26:H26"/>
    <mergeCell ref="I26:J26"/>
    <mergeCell ref="G21:H21"/>
    <mergeCell ref="I21:J21"/>
    <mergeCell ref="G22:H22"/>
    <mergeCell ref="I22:J22"/>
    <mergeCell ref="G23:H23"/>
    <mergeCell ref="I23:J23"/>
    <mergeCell ref="G18:H18"/>
    <mergeCell ref="I18:J18"/>
    <mergeCell ref="G19:H19"/>
    <mergeCell ref="I19:J19"/>
    <mergeCell ref="G20:H20"/>
    <mergeCell ref="I20:J20"/>
    <mergeCell ref="G15:H15"/>
    <mergeCell ref="I15:J15"/>
    <mergeCell ref="G16:H16"/>
    <mergeCell ref="I16:J16"/>
    <mergeCell ref="G17:H17"/>
    <mergeCell ref="I17:J17"/>
    <mergeCell ref="I11:J11"/>
    <mergeCell ref="G12:H12"/>
    <mergeCell ref="I12:J12"/>
    <mergeCell ref="G13:H13"/>
    <mergeCell ref="I13:J13"/>
    <mergeCell ref="G14:H14"/>
    <mergeCell ref="I14:J14"/>
    <mergeCell ref="B37:J37"/>
    <mergeCell ref="I7:J7"/>
    <mergeCell ref="G7:H7"/>
    <mergeCell ref="G8:H8"/>
    <mergeCell ref="I8:J8"/>
    <mergeCell ref="G9:H9"/>
    <mergeCell ref="I9:J9"/>
    <mergeCell ref="G10:H10"/>
    <mergeCell ref="I10:J10"/>
    <mergeCell ref="G11:H11"/>
    <mergeCell ref="G35:H35"/>
    <mergeCell ref="I35:J35"/>
    <mergeCell ref="G33:H33"/>
    <mergeCell ref="I33:J33"/>
    <mergeCell ref="G34:H34"/>
    <mergeCell ref="I34:J34"/>
  </mergeCells>
  <printOptions/>
  <pageMargins left="0.75" right="0.75" top="1" bottom="1" header="0.5" footer="0.5"/>
  <pageSetup fitToHeight="1" fitToWidth="1" horizontalDpi="600" verticalDpi="600" orientation="portrait" paperSize="9" scale="66" r:id="rId2"/>
  <drawing r:id="rId1"/>
</worksheet>
</file>

<file path=xl/worksheets/sheet7.xml><?xml version="1.0" encoding="utf-8"?>
<worksheet xmlns="http://schemas.openxmlformats.org/spreadsheetml/2006/main" xmlns:r="http://schemas.openxmlformats.org/officeDocument/2006/relationships">
  <sheetPr codeName="Sheet6"/>
  <dimension ref="A1:F825"/>
  <sheetViews>
    <sheetView zoomScalePageLayoutView="0" workbookViewId="0" topLeftCell="A1">
      <selection activeCell="E1" sqref="E1:F12"/>
    </sheetView>
  </sheetViews>
  <sheetFormatPr defaultColWidth="9.140625" defaultRowHeight="12.75"/>
  <cols>
    <col min="1" max="2" width="12.7109375" style="0" customWidth="1"/>
  </cols>
  <sheetData>
    <row r="1" spans="1:6" ht="12.75">
      <c r="A1">
        <v>0</v>
      </c>
      <c r="B1" t="s">
        <v>893</v>
      </c>
      <c r="E1">
        <v>1</v>
      </c>
      <c r="F1" t="s">
        <v>304</v>
      </c>
    </row>
    <row r="2" spans="1:6" ht="12.75">
      <c r="A2">
        <v>2</v>
      </c>
      <c r="B2" t="s">
        <v>893</v>
      </c>
      <c r="E2">
        <v>2</v>
      </c>
      <c r="F2" t="s">
        <v>305</v>
      </c>
    </row>
    <row r="3" spans="1:6" ht="12.75">
      <c r="A3">
        <v>3</v>
      </c>
      <c r="B3" t="s">
        <v>894</v>
      </c>
      <c r="E3">
        <v>3</v>
      </c>
      <c r="F3" t="s">
        <v>306</v>
      </c>
    </row>
    <row r="4" spans="1:6" ht="12.75">
      <c r="A4">
        <v>4</v>
      </c>
      <c r="B4" t="s">
        <v>895</v>
      </c>
      <c r="E4">
        <v>4</v>
      </c>
      <c r="F4" t="s">
        <v>307</v>
      </c>
    </row>
    <row r="5" spans="1:6" ht="12.75">
      <c r="A5">
        <v>5</v>
      </c>
      <c r="B5" t="s">
        <v>896</v>
      </c>
      <c r="E5">
        <v>5</v>
      </c>
      <c r="F5" t="s">
        <v>308</v>
      </c>
    </row>
    <row r="6" spans="1:6" ht="12.75">
      <c r="A6">
        <v>6</v>
      </c>
      <c r="B6" t="s">
        <v>897</v>
      </c>
      <c r="E6">
        <v>6</v>
      </c>
      <c r="F6" t="s">
        <v>309</v>
      </c>
    </row>
    <row r="7" spans="1:6" ht="12.75">
      <c r="A7">
        <v>8</v>
      </c>
      <c r="B7" t="s">
        <v>898</v>
      </c>
      <c r="E7">
        <v>7</v>
      </c>
      <c r="F7" t="s">
        <v>310</v>
      </c>
    </row>
    <row r="8" spans="1:6" ht="12.75">
      <c r="A8">
        <v>9</v>
      </c>
      <c r="B8" t="s">
        <v>899</v>
      </c>
      <c r="E8">
        <v>8</v>
      </c>
      <c r="F8" t="s">
        <v>311</v>
      </c>
    </row>
    <row r="9" spans="1:6" ht="12.75">
      <c r="A9">
        <v>11</v>
      </c>
      <c r="B9" t="s">
        <v>900</v>
      </c>
      <c r="E9">
        <v>9</v>
      </c>
      <c r="F9" t="s">
        <v>312</v>
      </c>
    </row>
    <row r="10" spans="1:6" ht="12.75">
      <c r="A10">
        <v>13</v>
      </c>
      <c r="B10" t="s">
        <v>901</v>
      </c>
      <c r="E10">
        <v>10</v>
      </c>
      <c r="F10" t="s">
        <v>313</v>
      </c>
    </row>
    <row r="11" spans="1:6" ht="12.75">
      <c r="A11">
        <v>14</v>
      </c>
      <c r="B11" t="s">
        <v>902</v>
      </c>
      <c r="E11">
        <v>11</v>
      </c>
      <c r="F11" t="s">
        <v>314</v>
      </c>
    </row>
    <row r="12" spans="1:6" ht="12.75">
      <c r="A12">
        <v>15</v>
      </c>
      <c r="B12" t="s">
        <v>903</v>
      </c>
      <c r="E12">
        <v>12</v>
      </c>
      <c r="F12" t="s">
        <v>315</v>
      </c>
    </row>
    <row r="13" spans="1:2" ht="12.75">
      <c r="A13">
        <v>16</v>
      </c>
      <c r="B13" t="s">
        <v>904</v>
      </c>
    </row>
    <row r="14" spans="1:2" ht="12.75">
      <c r="A14">
        <v>17</v>
      </c>
      <c r="B14" t="s">
        <v>905</v>
      </c>
    </row>
    <row r="15" spans="1:2" ht="12.75">
      <c r="A15">
        <v>19</v>
      </c>
      <c r="B15" t="s">
        <v>906</v>
      </c>
    </row>
    <row r="16" spans="1:2" ht="12.75">
      <c r="A16">
        <v>20</v>
      </c>
      <c r="B16" t="s">
        <v>907</v>
      </c>
    </row>
    <row r="17" spans="1:2" ht="12.75">
      <c r="A17">
        <v>22</v>
      </c>
      <c r="B17" t="s">
        <v>908</v>
      </c>
    </row>
    <row r="18" spans="1:2" ht="12.75">
      <c r="A18">
        <v>23</v>
      </c>
      <c r="B18" t="s">
        <v>909</v>
      </c>
    </row>
    <row r="19" spans="1:2" ht="12.75">
      <c r="A19">
        <v>25</v>
      </c>
      <c r="B19" t="s">
        <v>317</v>
      </c>
    </row>
    <row r="20" spans="1:2" ht="12.75">
      <c r="A20">
        <v>27</v>
      </c>
      <c r="B20" t="s">
        <v>318</v>
      </c>
    </row>
    <row r="21" spans="1:2" ht="12.75">
      <c r="A21">
        <v>28</v>
      </c>
      <c r="B21" t="s">
        <v>319</v>
      </c>
    </row>
    <row r="22" spans="1:2" ht="12.75">
      <c r="A22">
        <v>30</v>
      </c>
      <c r="B22" t="s">
        <v>320</v>
      </c>
    </row>
    <row r="23" spans="1:2" ht="12.75">
      <c r="A23">
        <v>31</v>
      </c>
      <c r="B23" t="s">
        <v>321</v>
      </c>
    </row>
    <row r="24" spans="1:2" ht="12.75">
      <c r="A24">
        <v>32</v>
      </c>
      <c r="B24" t="s">
        <v>322</v>
      </c>
    </row>
    <row r="25" spans="1:2" ht="12.75">
      <c r="A25">
        <v>34</v>
      </c>
      <c r="B25" t="s">
        <v>323</v>
      </c>
    </row>
    <row r="26" spans="1:2" ht="12.75">
      <c r="A26">
        <v>36</v>
      </c>
      <c r="B26" t="s">
        <v>324</v>
      </c>
    </row>
    <row r="27" spans="1:2" ht="12.75">
      <c r="A27">
        <v>38</v>
      </c>
      <c r="B27" t="s">
        <v>325</v>
      </c>
    </row>
    <row r="28" spans="1:2" ht="12.75">
      <c r="A28">
        <v>40</v>
      </c>
      <c r="B28" t="s">
        <v>681</v>
      </c>
    </row>
    <row r="29" spans="1:2" ht="12.75">
      <c r="A29">
        <v>42</v>
      </c>
      <c r="B29" t="s">
        <v>682</v>
      </c>
    </row>
    <row r="30" spans="1:2" ht="12.75">
      <c r="A30">
        <v>43</v>
      </c>
      <c r="B30" t="s">
        <v>683</v>
      </c>
    </row>
    <row r="31" spans="1:2" ht="12.75">
      <c r="A31">
        <v>45</v>
      </c>
      <c r="B31" t="s">
        <v>684</v>
      </c>
    </row>
    <row r="32" spans="1:2" ht="12.75">
      <c r="A32">
        <v>46</v>
      </c>
      <c r="B32" t="s">
        <v>685</v>
      </c>
    </row>
    <row r="33" spans="1:2" ht="12.75">
      <c r="A33">
        <v>47</v>
      </c>
      <c r="B33" t="s">
        <v>686</v>
      </c>
    </row>
    <row r="34" spans="1:2" ht="12.75">
      <c r="A34">
        <v>48</v>
      </c>
      <c r="B34" t="s">
        <v>687</v>
      </c>
    </row>
    <row r="35" spans="1:2" ht="12.75">
      <c r="A35">
        <v>50</v>
      </c>
      <c r="B35" t="s">
        <v>688</v>
      </c>
    </row>
    <row r="36" spans="1:2" ht="12.75">
      <c r="A36">
        <v>52</v>
      </c>
      <c r="B36" t="s">
        <v>689</v>
      </c>
    </row>
    <row r="37" spans="1:2" ht="12.75">
      <c r="A37">
        <v>54</v>
      </c>
      <c r="B37" t="s">
        <v>690</v>
      </c>
    </row>
    <row r="38" spans="1:2" ht="12.75">
      <c r="A38">
        <v>56</v>
      </c>
      <c r="B38" t="s">
        <v>691</v>
      </c>
    </row>
    <row r="39" spans="1:2" ht="12.75">
      <c r="A39">
        <v>57</v>
      </c>
      <c r="B39" t="s">
        <v>692</v>
      </c>
    </row>
    <row r="40" spans="1:2" ht="12.75">
      <c r="A40">
        <v>59</v>
      </c>
      <c r="B40" t="s">
        <v>693</v>
      </c>
    </row>
    <row r="41" spans="1:2" ht="12.75">
      <c r="A41">
        <v>61</v>
      </c>
      <c r="B41" t="s">
        <v>694</v>
      </c>
    </row>
    <row r="42" spans="1:2" ht="12.75">
      <c r="A42">
        <v>63</v>
      </c>
      <c r="B42" t="s">
        <v>695</v>
      </c>
    </row>
    <row r="43" spans="1:2" ht="12.75">
      <c r="A43">
        <v>65</v>
      </c>
      <c r="B43" t="s">
        <v>696</v>
      </c>
    </row>
    <row r="44" spans="1:2" ht="12.75">
      <c r="A44">
        <v>67</v>
      </c>
      <c r="B44" t="s">
        <v>697</v>
      </c>
    </row>
    <row r="45" spans="1:2" ht="12.75">
      <c r="A45">
        <v>69</v>
      </c>
      <c r="B45" t="s">
        <v>698</v>
      </c>
    </row>
    <row r="46" spans="1:2" ht="12.75">
      <c r="A46">
        <v>71</v>
      </c>
      <c r="B46" t="s">
        <v>699</v>
      </c>
    </row>
    <row r="47" spans="1:2" ht="12.75">
      <c r="A47">
        <v>73</v>
      </c>
      <c r="B47" t="s">
        <v>700</v>
      </c>
    </row>
    <row r="48" spans="1:2" ht="12.75">
      <c r="A48">
        <v>75</v>
      </c>
      <c r="B48" t="s">
        <v>701</v>
      </c>
    </row>
    <row r="49" spans="1:2" ht="12.75">
      <c r="A49">
        <v>77</v>
      </c>
      <c r="B49" t="s">
        <v>702</v>
      </c>
    </row>
    <row r="50" spans="1:2" ht="12.75">
      <c r="A50">
        <v>79</v>
      </c>
      <c r="B50" t="s">
        <v>703</v>
      </c>
    </row>
    <row r="51" spans="1:2" ht="12.75">
      <c r="A51">
        <v>81</v>
      </c>
      <c r="B51" t="s">
        <v>704</v>
      </c>
    </row>
    <row r="52" spans="1:2" ht="12.75">
      <c r="A52">
        <v>83</v>
      </c>
      <c r="B52" t="s">
        <v>705</v>
      </c>
    </row>
    <row r="53" spans="1:2" ht="12.75">
      <c r="A53">
        <v>85</v>
      </c>
      <c r="B53" t="s">
        <v>706</v>
      </c>
    </row>
    <row r="54" spans="1:2" ht="12.75">
      <c r="A54">
        <v>87</v>
      </c>
      <c r="B54" t="s">
        <v>707</v>
      </c>
    </row>
    <row r="55" spans="1:2" ht="12.75">
      <c r="A55">
        <v>89</v>
      </c>
      <c r="B55" t="s">
        <v>708</v>
      </c>
    </row>
    <row r="56" spans="1:2" ht="12.75">
      <c r="A56">
        <v>91</v>
      </c>
      <c r="B56" t="s">
        <v>709</v>
      </c>
    </row>
    <row r="57" spans="1:2" ht="12.75">
      <c r="A57">
        <v>92</v>
      </c>
      <c r="B57" t="s">
        <v>710</v>
      </c>
    </row>
    <row r="58" spans="1:2" ht="12.75">
      <c r="A58">
        <v>94</v>
      </c>
      <c r="B58" t="s">
        <v>711</v>
      </c>
    </row>
    <row r="59" spans="1:2" ht="12.75">
      <c r="A59">
        <v>96</v>
      </c>
      <c r="B59" t="s">
        <v>925</v>
      </c>
    </row>
    <row r="60" spans="1:2" ht="12.75">
      <c r="A60">
        <v>98</v>
      </c>
      <c r="B60" t="s">
        <v>926</v>
      </c>
    </row>
    <row r="61" spans="1:2" ht="12.75">
      <c r="A61">
        <v>100</v>
      </c>
      <c r="B61" t="s">
        <v>927</v>
      </c>
    </row>
    <row r="62" spans="1:2" ht="12.75">
      <c r="A62">
        <v>101</v>
      </c>
      <c r="B62" t="s">
        <v>928</v>
      </c>
    </row>
    <row r="63" spans="1:2" ht="12.75">
      <c r="A63">
        <v>102</v>
      </c>
      <c r="B63" t="s">
        <v>929</v>
      </c>
    </row>
    <row r="64" spans="1:2" ht="12.75">
      <c r="A64">
        <v>104</v>
      </c>
      <c r="B64" t="s">
        <v>930</v>
      </c>
    </row>
    <row r="65" spans="1:2" ht="12.75">
      <c r="A65">
        <v>106</v>
      </c>
      <c r="B65" t="s">
        <v>931</v>
      </c>
    </row>
    <row r="66" spans="1:2" ht="12.75">
      <c r="A66">
        <v>108</v>
      </c>
      <c r="B66" t="s">
        <v>932</v>
      </c>
    </row>
    <row r="67" spans="1:2" ht="12.75">
      <c r="A67">
        <v>110</v>
      </c>
      <c r="B67" t="s">
        <v>933</v>
      </c>
    </row>
    <row r="68" spans="1:2" ht="12.75">
      <c r="A68">
        <v>112</v>
      </c>
      <c r="B68" t="s">
        <v>934</v>
      </c>
    </row>
    <row r="69" spans="1:2" ht="12.75">
      <c r="A69">
        <v>113</v>
      </c>
      <c r="B69" t="s">
        <v>935</v>
      </c>
    </row>
    <row r="70" spans="1:2" ht="12.75">
      <c r="A70">
        <v>115</v>
      </c>
      <c r="B70" t="s">
        <v>936</v>
      </c>
    </row>
    <row r="71" spans="1:2" ht="12.75">
      <c r="A71">
        <v>116</v>
      </c>
      <c r="B71" t="s">
        <v>937</v>
      </c>
    </row>
    <row r="72" spans="1:2" ht="12.75">
      <c r="A72">
        <v>118</v>
      </c>
      <c r="B72" t="s">
        <v>938</v>
      </c>
    </row>
    <row r="73" spans="1:2" ht="12.75">
      <c r="A73">
        <v>120</v>
      </c>
      <c r="B73" t="s">
        <v>939</v>
      </c>
    </row>
    <row r="74" spans="1:2" ht="12.75">
      <c r="A74">
        <v>122</v>
      </c>
      <c r="B74" t="s">
        <v>940</v>
      </c>
    </row>
    <row r="75" spans="1:2" ht="12.75">
      <c r="A75">
        <v>124</v>
      </c>
      <c r="B75" t="s">
        <v>941</v>
      </c>
    </row>
    <row r="76" spans="1:2" ht="12.75">
      <c r="A76">
        <v>126</v>
      </c>
      <c r="B76" t="s">
        <v>942</v>
      </c>
    </row>
    <row r="77" spans="1:2" ht="12.75">
      <c r="A77">
        <v>127</v>
      </c>
      <c r="B77" t="s">
        <v>943</v>
      </c>
    </row>
    <row r="78" spans="1:2" ht="12.75">
      <c r="A78">
        <v>128</v>
      </c>
      <c r="B78" t="s">
        <v>944</v>
      </c>
    </row>
    <row r="79" spans="1:2" ht="12.75">
      <c r="A79">
        <v>130</v>
      </c>
      <c r="B79" t="s">
        <v>712</v>
      </c>
    </row>
    <row r="80" spans="1:2" ht="12.75">
      <c r="A80">
        <v>132</v>
      </c>
      <c r="B80" t="s">
        <v>713</v>
      </c>
    </row>
    <row r="81" spans="1:2" ht="12.75">
      <c r="A81">
        <v>134</v>
      </c>
      <c r="B81" t="s">
        <v>714</v>
      </c>
    </row>
    <row r="82" spans="1:2" ht="12.75">
      <c r="A82">
        <v>135</v>
      </c>
      <c r="B82" t="s">
        <v>715</v>
      </c>
    </row>
    <row r="83" spans="1:2" ht="12.75">
      <c r="A83">
        <v>137</v>
      </c>
      <c r="B83" t="s">
        <v>716</v>
      </c>
    </row>
    <row r="84" spans="1:2" ht="12.75">
      <c r="A84">
        <v>138</v>
      </c>
      <c r="B84" t="s">
        <v>717</v>
      </c>
    </row>
    <row r="85" spans="1:2" ht="12.75">
      <c r="A85">
        <v>140</v>
      </c>
      <c r="B85" t="s">
        <v>718</v>
      </c>
    </row>
    <row r="86" spans="1:2" ht="12.75">
      <c r="A86">
        <v>142</v>
      </c>
      <c r="B86" t="s">
        <v>719</v>
      </c>
    </row>
    <row r="87" spans="1:2" ht="12.75">
      <c r="A87">
        <v>143</v>
      </c>
      <c r="B87" t="s">
        <v>720</v>
      </c>
    </row>
    <row r="88" spans="1:2" ht="12.75">
      <c r="A88">
        <v>145</v>
      </c>
      <c r="B88" t="s">
        <v>721</v>
      </c>
    </row>
    <row r="89" spans="1:2" ht="12.75">
      <c r="A89">
        <v>147</v>
      </c>
      <c r="B89" t="s">
        <v>722</v>
      </c>
    </row>
    <row r="90" spans="1:2" ht="12.75">
      <c r="A90">
        <v>148</v>
      </c>
      <c r="B90" t="s">
        <v>723</v>
      </c>
    </row>
    <row r="91" spans="1:2" ht="12.75">
      <c r="A91">
        <v>150</v>
      </c>
      <c r="B91" t="s">
        <v>724</v>
      </c>
    </row>
    <row r="92" spans="1:2" ht="12.75">
      <c r="A92">
        <v>152</v>
      </c>
      <c r="B92" t="s">
        <v>725</v>
      </c>
    </row>
    <row r="93" spans="1:2" ht="12.75">
      <c r="A93">
        <v>153</v>
      </c>
      <c r="B93" t="s">
        <v>726</v>
      </c>
    </row>
    <row r="94" spans="1:2" ht="12.75">
      <c r="A94">
        <v>154</v>
      </c>
      <c r="B94" t="s">
        <v>727</v>
      </c>
    </row>
    <row r="95" spans="1:2" ht="12.75">
      <c r="A95">
        <v>155</v>
      </c>
      <c r="B95" t="s">
        <v>728</v>
      </c>
    </row>
    <row r="96" spans="1:2" ht="12.75">
      <c r="A96">
        <v>156</v>
      </c>
      <c r="B96" t="s">
        <v>729</v>
      </c>
    </row>
    <row r="97" spans="1:2" ht="12.75">
      <c r="A97">
        <v>158</v>
      </c>
      <c r="B97" t="s">
        <v>730</v>
      </c>
    </row>
    <row r="98" spans="1:2" ht="12.75">
      <c r="A98">
        <v>160</v>
      </c>
      <c r="B98" t="s">
        <v>731</v>
      </c>
    </row>
    <row r="99" spans="1:2" ht="12.75">
      <c r="A99">
        <v>161</v>
      </c>
      <c r="B99" t="s">
        <v>161</v>
      </c>
    </row>
    <row r="100" spans="1:2" ht="12.75">
      <c r="A100">
        <v>162</v>
      </c>
      <c r="B100" t="s">
        <v>162</v>
      </c>
    </row>
    <row r="101" spans="1:2" ht="12.75">
      <c r="A101">
        <v>163</v>
      </c>
      <c r="B101" t="s">
        <v>163</v>
      </c>
    </row>
    <row r="102" spans="1:2" ht="12.75">
      <c r="A102">
        <v>164</v>
      </c>
      <c r="B102" t="s">
        <v>164</v>
      </c>
    </row>
    <row r="103" spans="1:2" ht="12.75">
      <c r="A103">
        <v>166</v>
      </c>
      <c r="B103" t="s">
        <v>165</v>
      </c>
    </row>
    <row r="104" spans="1:2" ht="12.75">
      <c r="A104">
        <v>168</v>
      </c>
      <c r="B104" t="s">
        <v>166</v>
      </c>
    </row>
    <row r="105" spans="1:2" ht="12.75">
      <c r="A105">
        <v>169</v>
      </c>
      <c r="B105" t="s">
        <v>167</v>
      </c>
    </row>
    <row r="106" spans="1:2" ht="12.75">
      <c r="A106">
        <v>171</v>
      </c>
      <c r="B106" t="s">
        <v>168</v>
      </c>
    </row>
    <row r="107" spans="1:2" ht="12.75">
      <c r="A107">
        <v>173</v>
      </c>
      <c r="B107" t="s">
        <v>169</v>
      </c>
    </row>
    <row r="108" spans="1:2" ht="12.75">
      <c r="A108">
        <v>175</v>
      </c>
      <c r="B108" t="s">
        <v>608</v>
      </c>
    </row>
    <row r="109" spans="1:2" ht="12.75">
      <c r="A109">
        <v>176</v>
      </c>
      <c r="B109" t="s">
        <v>609</v>
      </c>
    </row>
    <row r="110" spans="1:2" ht="12.75">
      <c r="A110">
        <v>178</v>
      </c>
      <c r="B110" t="s">
        <v>610</v>
      </c>
    </row>
    <row r="111" spans="1:2" ht="12.75">
      <c r="A111">
        <v>180</v>
      </c>
      <c r="B111" t="s">
        <v>611</v>
      </c>
    </row>
    <row r="112" spans="1:2" ht="12.75">
      <c r="A112">
        <v>182</v>
      </c>
      <c r="B112" t="s">
        <v>612</v>
      </c>
    </row>
    <row r="113" spans="1:2" ht="12.75">
      <c r="A113">
        <v>184</v>
      </c>
      <c r="B113" t="s">
        <v>613</v>
      </c>
    </row>
    <row r="114" spans="1:2" ht="12.75">
      <c r="A114">
        <v>186</v>
      </c>
      <c r="B114" t="s">
        <v>614</v>
      </c>
    </row>
    <row r="115" spans="1:2" ht="12.75">
      <c r="A115">
        <v>188</v>
      </c>
      <c r="B115" t="s">
        <v>615</v>
      </c>
    </row>
    <row r="116" spans="1:2" ht="12.75">
      <c r="A116">
        <v>190</v>
      </c>
      <c r="B116" t="s">
        <v>616</v>
      </c>
    </row>
    <row r="117" spans="1:2" ht="12.75">
      <c r="A117">
        <v>192</v>
      </c>
      <c r="B117" t="s">
        <v>617</v>
      </c>
    </row>
    <row r="118" spans="1:2" ht="12.75">
      <c r="A118">
        <v>194</v>
      </c>
      <c r="B118" t="s">
        <v>618</v>
      </c>
    </row>
    <row r="119" spans="1:2" ht="12.75">
      <c r="A119">
        <v>196</v>
      </c>
      <c r="B119" t="s">
        <v>737</v>
      </c>
    </row>
    <row r="120" spans="1:2" ht="12.75">
      <c r="A120">
        <v>197</v>
      </c>
      <c r="B120" t="s">
        <v>738</v>
      </c>
    </row>
    <row r="121" spans="1:2" ht="12.75">
      <c r="A121">
        <v>199</v>
      </c>
      <c r="B121" t="s">
        <v>739</v>
      </c>
    </row>
    <row r="122" spans="1:2" ht="12.75">
      <c r="A122">
        <v>201</v>
      </c>
      <c r="B122" t="s">
        <v>740</v>
      </c>
    </row>
    <row r="123" spans="1:2" ht="12.75">
      <c r="A123">
        <v>203</v>
      </c>
      <c r="B123" t="s">
        <v>741</v>
      </c>
    </row>
    <row r="124" spans="1:2" ht="12.75">
      <c r="A124">
        <v>205</v>
      </c>
      <c r="B124" t="s">
        <v>742</v>
      </c>
    </row>
    <row r="125" spans="1:2" ht="12.75">
      <c r="A125">
        <v>207</v>
      </c>
      <c r="B125" t="s">
        <v>743</v>
      </c>
    </row>
    <row r="126" spans="1:2" ht="12.75">
      <c r="A126">
        <v>209</v>
      </c>
      <c r="B126" t="s">
        <v>744</v>
      </c>
    </row>
    <row r="127" spans="1:2" ht="12.75">
      <c r="A127">
        <v>211</v>
      </c>
      <c r="B127" t="s">
        <v>745</v>
      </c>
    </row>
    <row r="128" spans="1:2" ht="12.75">
      <c r="A128">
        <v>213</v>
      </c>
      <c r="B128" t="s">
        <v>746</v>
      </c>
    </row>
    <row r="129" spans="1:2" ht="12.75">
      <c r="A129">
        <v>215</v>
      </c>
      <c r="B129" t="s">
        <v>747</v>
      </c>
    </row>
    <row r="130" spans="1:2" ht="12.75">
      <c r="A130">
        <v>216</v>
      </c>
      <c r="B130" t="s">
        <v>748</v>
      </c>
    </row>
    <row r="131" spans="1:2" ht="12.75">
      <c r="A131">
        <v>218</v>
      </c>
      <c r="B131" t="s">
        <v>749</v>
      </c>
    </row>
    <row r="132" spans="1:2" ht="12.75">
      <c r="A132">
        <v>220</v>
      </c>
      <c r="B132" t="s">
        <v>750</v>
      </c>
    </row>
    <row r="133" spans="1:2" ht="12.75">
      <c r="A133">
        <v>222</v>
      </c>
      <c r="B133" t="s">
        <v>751</v>
      </c>
    </row>
    <row r="134" spans="1:2" ht="12.75">
      <c r="A134">
        <v>224</v>
      </c>
      <c r="B134" t="s">
        <v>752</v>
      </c>
    </row>
    <row r="135" spans="1:2" ht="12.75">
      <c r="A135">
        <v>226</v>
      </c>
      <c r="B135" t="s">
        <v>605</v>
      </c>
    </row>
    <row r="136" spans="1:2" ht="12.75">
      <c r="A136">
        <v>228</v>
      </c>
      <c r="B136" t="s">
        <v>153</v>
      </c>
    </row>
    <row r="137" spans="1:2" ht="12.75">
      <c r="A137">
        <v>230</v>
      </c>
      <c r="B137" t="s">
        <v>45</v>
      </c>
    </row>
    <row r="138" spans="1:2" ht="12.75">
      <c r="A138">
        <v>232</v>
      </c>
      <c r="B138" t="s">
        <v>46</v>
      </c>
    </row>
    <row r="139" spans="1:2" ht="12.75">
      <c r="A139">
        <v>234</v>
      </c>
      <c r="B139" t="s">
        <v>47</v>
      </c>
    </row>
    <row r="140" spans="1:2" ht="12.75">
      <c r="A140">
        <v>236</v>
      </c>
      <c r="B140" t="s">
        <v>48</v>
      </c>
    </row>
    <row r="141" spans="1:2" ht="12.75">
      <c r="A141">
        <v>238</v>
      </c>
      <c r="B141" t="s">
        <v>49</v>
      </c>
    </row>
    <row r="142" spans="1:2" ht="12.75">
      <c r="A142">
        <v>240</v>
      </c>
      <c r="B142" t="s">
        <v>212</v>
      </c>
    </row>
    <row r="143" spans="1:2" ht="12.75">
      <c r="A143">
        <v>241</v>
      </c>
      <c r="B143" t="s">
        <v>213</v>
      </c>
    </row>
    <row r="144" spans="1:2" ht="12.75">
      <c r="A144">
        <v>243</v>
      </c>
      <c r="B144" t="s">
        <v>214</v>
      </c>
    </row>
    <row r="145" spans="1:2" ht="12.75">
      <c r="A145">
        <v>245</v>
      </c>
      <c r="B145" t="s">
        <v>215</v>
      </c>
    </row>
    <row r="146" spans="1:2" ht="12.75">
      <c r="A146">
        <v>247</v>
      </c>
      <c r="B146" t="s">
        <v>216</v>
      </c>
    </row>
    <row r="147" spans="1:2" ht="12.75">
      <c r="A147">
        <v>249</v>
      </c>
      <c r="B147" t="s">
        <v>217</v>
      </c>
    </row>
    <row r="148" spans="1:2" ht="12.75">
      <c r="A148">
        <v>251</v>
      </c>
      <c r="B148" t="s">
        <v>218</v>
      </c>
    </row>
    <row r="149" spans="1:2" ht="12.75">
      <c r="A149">
        <v>252</v>
      </c>
      <c r="B149" t="s">
        <v>219</v>
      </c>
    </row>
    <row r="150" spans="1:2" ht="12.75">
      <c r="A150">
        <v>253</v>
      </c>
      <c r="B150" t="s">
        <v>220</v>
      </c>
    </row>
    <row r="151" spans="1:2" ht="12.75">
      <c r="A151">
        <v>254</v>
      </c>
      <c r="B151" t="s">
        <v>221</v>
      </c>
    </row>
    <row r="152" spans="1:2" ht="12.75">
      <c r="A152">
        <v>255</v>
      </c>
      <c r="B152" t="s">
        <v>222</v>
      </c>
    </row>
    <row r="153" spans="1:2" ht="12.75">
      <c r="A153">
        <v>256</v>
      </c>
      <c r="B153" t="s">
        <v>223</v>
      </c>
    </row>
    <row r="154" spans="1:2" ht="12.75">
      <c r="A154">
        <v>257</v>
      </c>
      <c r="B154" t="s">
        <v>224</v>
      </c>
    </row>
    <row r="155" spans="1:2" ht="12.75">
      <c r="A155">
        <v>258</v>
      </c>
      <c r="B155" t="s">
        <v>225</v>
      </c>
    </row>
    <row r="156" spans="1:2" ht="12.75">
      <c r="A156">
        <v>259</v>
      </c>
      <c r="B156" t="s">
        <v>226</v>
      </c>
    </row>
    <row r="157" spans="1:2" ht="12.75">
      <c r="A157">
        <v>260</v>
      </c>
      <c r="B157" t="s">
        <v>227</v>
      </c>
    </row>
    <row r="158" spans="1:2" ht="12.75">
      <c r="A158">
        <v>261</v>
      </c>
      <c r="B158" t="s">
        <v>228</v>
      </c>
    </row>
    <row r="159" spans="1:2" ht="12.75">
      <c r="A159">
        <v>262</v>
      </c>
      <c r="B159" t="s">
        <v>229</v>
      </c>
    </row>
    <row r="160" spans="1:2" ht="12.75">
      <c r="A160">
        <v>263</v>
      </c>
      <c r="B160" t="s">
        <v>230</v>
      </c>
    </row>
    <row r="161" spans="1:2" ht="12.75">
      <c r="A161">
        <v>264</v>
      </c>
      <c r="B161" t="s">
        <v>231</v>
      </c>
    </row>
    <row r="162" spans="1:2" ht="12.75">
      <c r="A162">
        <v>265</v>
      </c>
      <c r="B162" t="s">
        <v>232</v>
      </c>
    </row>
    <row r="163" spans="1:2" ht="12.75">
      <c r="A163">
        <v>266</v>
      </c>
      <c r="B163" t="s">
        <v>233</v>
      </c>
    </row>
    <row r="164" spans="1:2" ht="12.75">
      <c r="A164">
        <v>267</v>
      </c>
      <c r="B164" t="s">
        <v>234</v>
      </c>
    </row>
    <row r="165" spans="1:2" ht="12.75">
      <c r="A165">
        <v>268</v>
      </c>
      <c r="B165" t="s">
        <v>235</v>
      </c>
    </row>
    <row r="166" spans="1:2" ht="12.75">
      <c r="A166">
        <v>269</v>
      </c>
      <c r="B166" t="s">
        <v>236</v>
      </c>
    </row>
    <row r="167" spans="1:2" ht="12.75">
      <c r="A167">
        <v>271</v>
      </c>
      <c r="B167" t="s">
        <v>237</v>
      </c>
    </row>
    <row r="168" spans="1:2" ht="12.75">
      <c r="A168">
        <v>272</v>
      </c>
      <c r="B168" t="s">
        <v>238</v>
      </c>
    </row>
    <row r="169" spans="1:2" ht="12.75">
      <c r="A169">
        <v>273</v>
      </c>
      <c r="B169" t="s">
        <v>239</v>
      </c>
    </row>
    <row r="170" spans="1:2" ht="12.75">
      <c r="A170">
        <v>274</v>
      </c>
      <c r="B170" t="s">
        <v>240</v>
      </c>
    </row>
    <row r="171" spans="1:2" ht="12.75">
      <c r="A171">
        <v>276</v>
      </c>
      <c r="B171" t="s">
        <v>241</v>
      </c>
    </row>
    <row r="172" spans="1:2" ht="12.75">
      <c r="A172">
        <v>277</v>
      </c>
      <c r="B172" t="s">
        <v>242</v>
      </c>
    </row>
    <row r="173" spans="1:2" ht="12.75">
      <c r="A173">
        <v>278</v>
      </c>
      <c r="B173" t="s">
        <v>243</v>
      </c>
    </row>
    <row r="174" spans="1:2" ht="12.75">
      <c r="A174">
        <v>279</v>
      </c>
      <c r="B174" t="s">
        <v>244</v>
      </c>
    </row>
    <row r="175" spans="1:2" ht="12.75">
      <c r="A175">
        <v>280</v>
      </c>
      <c r="B175" t="s">
        <v>245</v>
      </c>
    </row>
    <row r="176" spans="1:2" ht="12.75">
      <c r="A176">
        <v>281</v>
      </c>
      <c r="B176" t="s">
        <v>246</v>
      </c>
    </row>
    <row r="177" spans="1:2" ht="12.75">
      <c r="A177">
        <v>282</v>
      </c>
      <c r="B177" t="s">
        <v>247</v>
      </c>
    </row>
    <row r="178" spans="1:2" ht="12.75">
      <c r="A178">
        <v>283</v>
      </c>
      <c r="B178" t="s">
        <v>248</v>
      </c>
    </row>
    <row r="179" spans="1:2" ht="12.75">
      <c r="A179">
        <v>284</v>
      </c>
      <c r="B179" t="s">
        <v>249</v>
      </c>
    </row>
    <row r="180" spans="1:2" ht="12.75">
      <c r="A180">
        <v>285</v>
      </c>
      <c r="B180" t="s">
        <v>250</v>
      </c>
    </row>
    <row r="181" spans="1:2" ht="12.75">
      <c r="A181">
        <v>286</v>
      </c>
      <c r="B181" t="s">
        <v>251</v>
      </c>
    </row>
    <row r="182" spans="1:2" ht="12.75">
      <c r="A182">
        <v>287</v>
      </c>
      <c r="B182" t="s">
        <v>252</v>
      </c>
    </row>
    <row r="183" spans="1:2" ht="12.75">
      <c r="A183">
        <v>288</v>
      </c>
      <c r="B183" t="s">
        <v>253</v>
      </c>
    </row>
    <row r="184" spans="1:2" ht="12.75">
      <c r="A184">
        <v>289</v>
      </c>
      <c r="B184" t="s">
        <v>254</v>
      </c>
    </row>
    <row r="185" spans="1:2" ht="12.75">
      <c r="A185">
        <v>290</v>
      </c>
      <c r="B185" t="s">
        <v>255</v>
      </c>
    </row>
    <row r="186" spans="1:2" ht="12.75">
      <c r="A186">
        <v>291</v>
      </c>
      <c r="B186" t="s">
        <v>256</v>
      </c>
    </row>
    <row r="187" spans="1:2" ht="12.75">
      <c r="A187">
        <v>292</v>
      </c>
      <c r="B187" t="s">
        <v>257</v>
      </c>
    </row>
    <row r="188" spans="1:2" ht="12.75">
      <c r="A188">
        <v>293</v>
      </c>
      <c r="B188" t="s">
        <v>258</v>
      </c>
    </row>
    <row r="189" spans="1:2" ht="12.75">
      <c r="A189">
        <v>294</v>
      </c>
      <c r="B189" t="s">
        <v>259</v>
      </c>
    </row>
    <row r="190" spans="1:2" ht="12.75">
      <c r="A190">
        <v>295</v>
      </c>
      <c r="B190" t="s">
        <v>260</v>
      </c>
    </row>
    <row r="191" spans="1:2" ht="12.75">
      <c r="A191">
        <v>296</v>
      </c>
      <c r="B191" t="s">
        <v>583</v>
      </c>
    </row>
    <row r="192" spans="1:2" ht="12.75">
      <c r="A192">
        <v>297</v>
      </c>
      <c r="B192" t="s">
        <v>584</v>
      </c>
    </row>
    <row r="193" spans="1:2" ht="12.75">
      <c r="A193">
        <v>298</v>
      </c>
      <c r="B193" t="s">
        <v>585</v>
      </c>
    </row>
    <row r="194" spans="1:2" ht="12.75">
      <c r="A194">
        <v>299</v>
      </c>
      <c r="B194" t="s">
        <v>586</v>
      </c>
    </row>
    <row r="195" spans="1:2" ht="12.75">
      <c r="A195">
        <v>300</v>
      </c>
      <c r="B195" t="s">
        <v>587</v>
      </c>
    </row>
    <row r="196" spans="1:2" ht="12.75">
      <c r="A196">
        <v>301</v>
      </c>
      <c r="B196" t="s">
        <v>588</v>
      </c>
    </row>
    <row r="197" spans="1:2" ht="12.75">
      <c r="A197">
        <v>302</v>
      </c>
      <c r="B197" t="s">
        <v>589</v>
      </c>
    </row>
    <row r="198" spans="1:2" ht="12.75">
      <c r="A198">
        <v>303</v>
      </c>
      <c r="B198" t="s">
        <v>590</v>
      </c>
    </row>
    <row r="199" spans="1:2" ht="12.75">
      <c r="A199">
        <v>304</v>
      </c>
      <c r="B199" t="s">
        <v>170</v>
      </c>
    </row>
    <row r="200" spans="1:2" ht="12.75">
      <c r="A200">
        <v>305</v>
      </c>
      <c r="B200" t="s">
        <v>171</v>
      </c>
    </row>
    <row r="201" spans="1:2" ht="12.75">
      <c r="A201">
        <v>306</v>
      </c>
      <c r="B201" t="s">
        <v>172</v>
      </c>
    </row>
    <row r="202" spans="1:2" ht="12.75">
      <c r="A202">
        <v>307</v>
      </c>
      <c r="B202" t="s">
        <v>173</v>
      </c>
    </row>
    <row r="203" spans="1:2" ht="12.75">
      <c r="A203">
        <v>308</v>
      </c>
      <c r="B203" t="s">
        <v>174</v>
      </c>
    </row>
    <row r="204" spans="1:2" ht="12.75">
      <c r="A204">
        <v>309</v>
      </c>
      <c r="B204" t="s">
        <v>175</v>
      </c>
    </row>
    <row r="205" spans="1:2" ht="12.75">
      <c r="A205">
        <v>310</v>
      </c>
      <c r="B205" t="s">
        <v>176</v>
      </c>
    </row>
    <row r="206" spans="1:2" ht="12.75">
      <c r="A206">
        <v>311</v>
      </c>
      <c r="B206" t="s">
        <v>177</v>
      </c>
    </row>
    <row r="207" spans="1:2" ht="12.75">
      <c r="A207">
        <v>312</v>
      </c>
      <c r="B207" t="s">
        <v>178</v>
      </c>
    </row>
    <row r="208" spans="1:2" ht="12.75">
      <c r="A208">
        <v>313</v>
      </c>
      <c r="B208" t="s">
        <v>179</v>
      </c>
    </row>
    <row r="209" spans="1:2" ht="12.75">
      <c r="A209">
        <v>315</v>
      </c>
      <c r="B209" t="s">
        <v>180</v>
      </c>
    </row>
    <row r="210" spans="1:2" ht="12.75">
      <c r="A210">
        <v>316</v>
      </c>
      <c r="B210" t="s">
        <v>181</v>
      </c>
    </row>
    <row r="211" spans="1:2" ht="12.75">
      <c r="A211">
        <v>317</v>
      </c>
      <c r="B211" t="s">
        <v>182</v>
      </c>
    </row>
    <row r="212" spans="1:2" ht="12.75">
      <c r="A212">
        <v>318</v>
      </c>
      <c r="B212" t="s">
        <v>183</v>
      </c>
    </row>
    <row r="213" spans="1:2" ht="12.75">
      <c r="A213">
        <v>319</v>
      </c>
      <c r="B213" t="s">
        <v>184</v>
      </c>
    </row>
    <row r="214" spans="1:2" ht="12.75">
      <c r="A214">
        <v>320</v>
      </c>
      <c r="B214" t="s">
        <v>185</v>
      </c>
    </row>
    <row r="215" spans="1:2" ht="12.75">
      <c r="A215">
        <v>321</v>
      </c>
      <c r="B215" t="s">
        <v>813</v>
      </c>
    </row>
    <row r="216" spans="1:2" ht="12.75">
      <c r="A216">
        <v>322</v>
      </c>
      <c r="B216" t="s">
        <v>814</v>
      </c>
    </row>
    <row r="217" spans="1:2" ht="12.75">
      <c r="A217">
        <v>323</v>
      </c>
      <c r="B217" t="s">
        <v>815</v>
      </c>
    </row>
    <row r="218" spans="1:2" ht="12.75">
      <c r="A218">
        <v>325</v>
      </c>
      <c r="B218" t="s">
        <v>816</v>
      </c>
    </row>
    <row r="219" spans="1:2" ht="12.75">
      <c r="A219">
        <v>326</v>
      </c>
      <c r="B219" t="s">
        <v>817</v>
      </c>
    </row>
    <row r="220" spans="1:2" ht="12.75">
      <c r="A220">
        <v>327</v>
      </c>
      <c r="B220" t="s">
        <v>818</v>
      </c>
    </row>
    <row r="221" spans="1:2" ht="12.75">
      <c r="A221">
        <v>328</v>
      </c>
      <c r="B221" t="s">
        <v>819</v>
      </c>
    </row>
    <row r="222" spans="1:2" ht="12.75">
      <c r="A222">
        <v>329</v>
      </c>
      <c r="B222" t="s">
        <v>820</v>
      </c>
    </row>
    <row r="223" spans="1:2" ht="12.75">
      <c r="A223">
        <v>330</v>
      </c>
      <c r="B223" t="s">
        <v>821</v>
      </c>
    </row>
    <row r="224" spans="1:2" ht="12.75">
      <c r="A224">
        <v>331</v>
      </c>
      <c r="B224" t="s">
        <v>822</v>
      </c>
    </row>
    <row r="225" spans="1:2" ht="12.75">
      <c r="A225">
        <v>332</v>
      </c>
      <c r="B225" t="s">
        <v>823</v>
      </c>
    </row>
    <row r="226" spans="1:2" ht="12.75">
      <c r="A226">
        <v>333</v>
      </c>
      <c r="B226" t="s">
        <v>824</v>
      </c>
    </row>
    <row r="227" spans="1:2" ht="12.75">
      <c r="A227">
        <v>334</v>
      </c>
      <c r="B227" t="s">
        <v>825</v>
      </c>
    </row>
    <row r="228" spans="1:2" ht="12.75">
      <c r="A228">
        <v>335</v>
      </c>
      <c r="B228" t="s">
        <v>826</v>
      </c>
    </row>
    <row r="229" spans="1:2" ht="12.75">
      <c r="A229">
        <v>336</v>
      </c>
      <c r="B229" t="s">
        <v>827</v>
      </c>
    </row>
    <row r="230" spans="1:2" ht="12.75">
      <c r="A230">
        <v>337</v>
      </c>
      <c r="B230" t="s">
        <v>828</v>
      </c>
    </row>
    <row r="231" spans="1:2" ht="12.75">
      <c r="A231">
        <v>338</v>
      </c>
      <c r="B231" t="s">
        <v>829</v>
      </c>
    </row>
    <row r="232" spans="1:2" ht="12.75">
      <c r="A232">
        <v>339</v>
      </c>
      <c r="B232" t="s">
        <v>830</v>
      </c>
    </row>
    <row r="233" spans="1:2" ht="12.75">
      <c r="A233">
        <v>340</v>
      </c>
      <c r="B233" t="s">
        <v>831</v>
      </c>
    </row>
    <row r="234" spans="1:2" ht="12.75">
      <c r="A234">
        <v>341</v>
      </c>
      <c r="B234" t="s">
        <v>832</v>
      </c>
    </row>
    <row r="235" spans="1:2" ht="12.75">
      <c r="A235">
        <v>342</v>
      </c>
      <c r="B235" t="s">
        <v>833</v>
      </c>
    </row>
    <row r="236" spans="1:2" ht="12.75">
      <c r="A236">
        <v>343</v>
      </c>
      <c r="B236" t="s">
        <v>834</v>
      </c>
    </row>
    <row r="237" spans="1:2" ht="12.75">
      <c r="A237">
        <v>344</v>
      </c>
      <c r="B237" t="s">
        <v>835</v>
      </c>
    </row>
    <row r="238" spans="1:2" ht="12.75">
      <c r="A238">
        <v>345</v>
      </c>
      <c r="B238" t="s">
        <v>836</v>
      </c>
    </row>
    <row r="239" spans="1:2" ht="12.75">
      <c r="A239">
        <v>346</v>
      </c>
      <c r="B239" t="s">
        <v>837</v>
      </c>
    </row>
    <row r="240" spans="1:2" ht="12.75">
      <c r="A240">
        <v>348</v>
      </c>
      <c r="B240" t="s">
        <v>838</v>
      </c>
    </row>
    <row r="241" spans="1:2" ht="12.75">
      <c r="A241">
        <v>350</v>
      </c>
      <c r="B241" t="s">
        <v>839</v>
      </c>
    </row>
    <row r="242" spans="1:2" ht="12.75">
      <c r="A242">
        <v>352</v>
      </c>
      <c r="B242" t="s">
        <v>840</v>
      </c>
    </row>
    <row r="243" spans="1:2" ht="12.75">
      <c r="A243">
        <v>354</v>
      </c>
      <c r="B243" t="s">
        <v>841</v>
      </c>
    </row>
    <row r="244" spans="1:2" ht="12.75">
      <c r="A244">
        <v>356</v>
      </c>
      <c r="B244" t="s">
        <v>842</v>
      </c>
    </row>
    <row r="245" spans="1:2" ht="12.75">
      <c r="A245">
        <v>358</v>
      </c>
      <c r="B245" t="s">
        <v>416</v>
      </c>
    </row>
    <row r="246" spans="1:2" ht="12.75">
      <c r="A246">
        <v>359</v>
      </c>
      <c r="B246" t="s">
        <v>417</v>
      </c>
    </row>
    <row r="247" spans="1:2" ht="12.75">
      <c r="A247">
        <v>361</v>
      </c>
      <c r="B247" t="s">
        <v>418</v>
      </c>
    </row>
    <row r="248" spans="1:2" ht="12.75">
      <c r="A248">
        <v>363</v>
      </c>
      <c r="B248" t="s">
        <v>419</v>
      </c>
    </row>
    <row r="249" spans="1:2" ht="12.75">
      <c r="A249">
        <v>364</v>
      </c>
      <c r="B249" t="s">
        <v>420</v>
      </c>
    </row>
    <row r="250" spans="1:2" ht="12.75">
      <c r="A250">
        <v>366</v>
      </c>
      <c r="B250" t="s">
        <v>421</v>
      </c>
    </row>
    <row r="251" spans="1:2" ht="12.75">
      <c r="A251">
        <v>368</v>
      </c>
      <c r="B251" t="s">
        <v>422</v>
      </c>
    </row>
    <row r="252" spans="1:2" ht="12.75">
      <c r="A252">
        <v>370</v>
      </c>
      <c r="B252" t="s">
        <v>423</v>
      </c>
    </row>
    <row r="253" spans="1:2" ht="12.75">
      <c r="A253">
        <v>372</v>
      </c>
      <c r="B253" t="s">
        <v>424</v>
      </c>
    </row>
    <row r="254" spans="1:2" ht="12.75">
      <c r="A254">
        <v>374</v>
      </c>
      <c r="B254" t="s">
        <v>425</v>
      </c>
    </row>
    <row r="255" spans="1:2" ht="12.75">
      <c r="A255">
        <v>376</v>
      </c>
      <c r="B255" t="s">
        <v>426</v>
      </c>
    </row>
    <row r="256" spans="1:2" ht="12.75">
      <c r="A256">
        <v>378</v>
      </c>
      <c r="B256" t="s">
        <v>427</v>
      </c>
    </row>
    <row r="257" spans="1:2" ht="12.75">
      <c r="A257">
        <v>380</v>
      </c>
      <c r="B257" t="s">
        <v>428</v>
      </c>
    </row>
    <row r="258" spans="1:2" ht="12.75">
      <c r="A258">
        <v>382</v>
      </c>
      <c r="B258" t="s">
        <v>429</v>
      </c>
    </row>
    <row r="259" spans="1:2" ht="12.75">
      <c r="A259">
        <v>383</v>
      </c>
      <c r="B259" t="s">
        <v>430</v>
      </c>
    </row>
    <row r="260" spans="1:2" ht="12.75">
      <c r="A260">
        <v>384</v>
      </c>
      <c r="B260" t="s">
        <v>431</v>
      </c>
    </row>
    <row r="261" spans="1:2" ht="12.75">
      <c r="A261">
        <v>386</v>
      </c>
      <c r="B261" t="s">
        <v>432</v>
      </c>
    </row>
    <row r="262" spans="1:2" ht="12.75">
      <c r="A262">
        <v>388</v>
      </c>
      <c r="B262" t="s">
        <v>433</v>
      </c>
    </row>
    <row r="263" spans="1:2" ht="12.75">
      <c r="A263">
        <v>390</v>
      </c>
      <c r="B263" t="s">
        <v>434</v>
      </c>
    </row>
    <row r="264" spans="1:2" ht="12.75">
      <c r="A264">
        <v>392</v>
      </c>
      <c r="B264" t="s">
        <v>435</v>
      </c>
    </row>
    <row r="265" spans="1:2" ht="12.75">
      <c r="A265">
        <v>394</v>
      </c>
      <c r="B265" t="s">
        <v>436</v>
      </c>
    </row>
    <row r="266" spans="1:2" ht="12.75">
      <c r="A266">
        <v>396</v>
      </c>
      <c r="B266" t="s">
        <v>437</v>
      </c>
    </row>
    <row r="267" spans="1:2" ht="12.75">
      <c r="A267">
        <v>398</v>
      </c>
      <c r="B267" t="s">
        <v>438</v>
      </c>
    </row>
    <row r="268" spans="1:2" ht="12.75">
      <c r="A268">
        <v>400</v>
      </c>
      <c r="B268" t="s">
        <v>439</v>
      </c>
    </row>
    <row r="269" spans="1:2" ht="12.75">
      <c r="A269">
        <v>402</v>
      </c>
      <c r="B269" t="s">
        <v>440</v>
      </c>
    </row>
    <row r="270" spans="1:2" ht="12.75">
      <c r="A270">
        <v>404</v>
      </c>
      <c r="B270" t="s">
        <v>441</v>
      </c>
    </row>
    <row r="271" spans="1:2" ht="12.75">
      <c r="A271">
        <v>406</v>
      </c>
      <c r="B271" t="s">
        <v>442</v>
      </c>
    </row>
    <row r="272" spans="1:2" ht="12.75">
      <c r="A272">
        <v>408</v>
      </c>
      <c r="B272" t="s">
        <v>443</v>
      </c>
    </row>
    <row r="273" spans="1:2" ht="12.75">
      <c r="A273">
        <v>410</v>
      </c>
      <c r="B273" t="s">
        <v>444</v>
      </c>
    </row>
    <row r="274" spans="1:2" ht="12.75">
      <c r="A274">
        <v>412</v>
      </c>
      <c r="B274" t="s">
        <v>445</v>
      </c>
    </row>
    <row r="275" spans="1:2" ht="12.75">
      <c r="A275">
        <v>413</v>
      </c>
      <c r="B275" t="s">
        <v>446</v>
      </c>
    </row>
    <row r="276" spans="1:2" ht="12.75">
      <c r="A276">
        <v>415</v>
      </c>
      <c r="B276" t="s">
        <v>447</v>
      </c>
    </row>
    <row r="277" spans="1:2" ht="12.75">
      <c r="A277">
        <v>417</v>
      </c>
      <c r="B277" t="s">
        <v>448</v>
      </c>
    </row>
    <row r="278" spans="1:2" ht="12.75">
      <c r="A278">
        <v>419</v>
      </c>
      <c r="B278" t="s">
        <v>449</v>
      </c>
    </row>
    <row r="279" spans="1:2" ht="12.75">
      <c r="A279">
        <v>420</v>
      </c>
      <c r="B279" t="s">
        <v>450</v>
      </c>
    </row>
    <row r="280" spans="1:2" ht="12.75">
      <c r="A280">
        <v>422</v>
      </c>
      <c r="B280" t="s">
        <v>451</v>
      </c>
    </row>
    <row r="281" spans="1:2" ht="12.75">
      <c r="A281">
        <v>424</v>
      </c>
      <c r="B281" t="s">
        <v>452</v>
      </c>
    </row>
    <row r="282" spans="1:2" ht="12.75">
      <c r="A282">
        <v>426</v>
      </c>
      <c r="B282" t="s">
        <v>453</v>
      </c>
    </row>
    <row r="283" spans="1:2" ht="12.75">
      <c r="A283">
        <v>428</v>
      </c>
      <c r="B283" t="s">
        <v>454</v>
      </c>
    </row>
    <row r="284" spans="1:2" ht="12.75">
      <c r="A284">
        <v>430</v>
      </c>
      <c r="B284" t="s">
        <v>455</v>
      </c>
    </row>
    <row r="285" spans="1:2" ht="12.75">
      <c r="A285">
        <v>432</v>
      </c>
      <c r="B285" t="s">
        <v>456</v>
      </c>
    </row>
    <row r="286" spans="1:2" ht="12.75">
      <c r="A286">
        <v>434</v>
      </c>
      <c r="B286" t="s">
        <v>457</v>
      </c>
    </row>
    <row r="287" spans="1:2" ht="12.75">
      <c r="A287">
        <v>436</v>
      </c>
      <c r="B287" t="s">
        <v>458</v>
      </c>
    </row>
    <row r="288" spans="1:2" ht="12.75">
      <c r="A288">
        <v>438</v>
      </c>
      <c r="B288" t="s">
        <v>459</v>
      </c>
    </row>
    <row r="289" spans="1:2" ht="12.75">
      <c r="A289">
        <v>440</v>
      </c>
      <c r="B289" t="s">
        <v>460</v>
      </c>
    </row>
    <row r="290" spans="1:2" ht="12.75">
      <c r="A290">
        <v>442</v>
      </c>
      <c r="B290" t="s">
        <v>461</v>
      </c>
    </row>
    <row r="291" spans="1:2" ht="12.75">
      <c r="A291">
        <v>444</v>
      </c>
      <c r="B291" t="s">
        <v>462</v>
      </c>
    </row>
    <row r="292" spans="1:2" ht="12.75">
      <c r="A292">
        <v>446</v>
      </c>
      <c r="B292" t="s">
        <v>463</v>
      </c>
    </row>
    <row r="293" spans="1:2" ht="12.75">
      <c r="A293">
        <v>448</v>
      </c>
      <c r="B293" t="s">
        <v>464</v>
      </c>
    </row>
    <row r="294" spans="1:2" ht="12.75">
      <c r="A294">
        <v>450</v>
      </c>
      <c r="B294" t="s">
        <v>465</v>
      </c>
    </row>
    <row r="295" spans="1:2" ht="12.75">
      <c r="A295">
        <v>452</v>
      </c>
      <c r="B295" t="s">
        <v>466</v>
      </c>
    </row>
    <row r="296" spans="1:2" ht="12.75">
      <c r="A296">
        <v>454</v>
      </c>
      <c r="B296" t="s">
        <v>467</v>
      </c>
    </row>
    <row r="297" spans="1:2" ht="12.75">
      <c r="A297">
        <v>456</v>
      </c>
      <c r="B297" t="s">
        <v>468</v>
      </c>
    </row>
    <row r="298" spans="1:2" ht="12.75">
      <c r="A298">
        <v>458</v>
      </c>
      <c r="B298" t="s">
        <v>469</v>
      </c>
    </row>
    <row r="299" spans="1:2" ht="12.75">
      <c r="A299">
        <v>460</v>
      </c>
      <c r="B299" t="s">
        <v>470</v>
      </c>
    </row>
    <row r="300" spans="1:2" ht="12.75">
      <c r="A300">
        <v>462</v>
      </c>
      <c r="B300" t="s">
        <v>471</v>
      </c>
    </row>
    <row r="301" spans="1:2" ht="12.75">
      <c r="A301">
        <v>464</v>
      </c>
      <c r="B301" t="s">
        <v>472</v>
      </c>
    </row>
    <row r="302" spans="1:2" ht="12.75">
      <c r="A302">
        <v>466</v>
      </c>
      <c r="B302" t="s">
        <v>473</v>
      </c>
    </row>
    <row r="303" spans="1:2" ht="12.75">
      <c r="A303">
        <v>468</v>
      </c>
      <c r="B303" t="s">
        <v>474</v>
      </c>
    </row>
    <row r="304" spans="1:2" ht="12.75">
      <c r="A304">
        <v>470</v>
      </c>
      <c r="B304" t="s">
        <v>475</v>
      </c>
    </row>
    <row r="305" spans="1:2" ht="12.75">
      <c r="A305">
        <v>472</v>
      </c>
      <c r="B305" t="s">
        <v>476</v>
      </c>
    </row>
    <row r="306" spans="1:2" ht="12.75">
      <c r="A306">
        <v>474</v>
      </c>
      <c r="B306" t="s">
        <v>477</v>
      </c>
    </row>
    <row r="307" spans="1:2" ht="12.75">
      <c r="A307">
        <v>476</v>
      </c>
      <c r="B307" t="s">
        <v>478</v>
      </c>
    </row>
    <row r="308" spans="1:2" ht="12.75">
      <c r="A308">
        <v>478</v>
      </c>
      <c r="B308" t="s">
        <v>479</v>
      </c>
    </row>
    <row r="309" spans="1:2" ht="12.75">
      <c r="A309">
        <v>480</v>
      </c>
      <c r="B309" t="s">
        <v>480</v>
      </c>
    </row>
    <row r="310" spans="1:2" ht="12.75">
      <c r="A310">
        <v>482</v>
      </c>
      <c r="B310" t="s">
        <v>481</v>
      </c>
    </row>
    <row r="311" spans="1:2" ht="12.75">
      <c r="A311">
        <v>484</v>
      </c>
      <c r="B311" t="s">
        <v>482</v>
      </c>
    </row>
    <row r="312" spans="1:2" ht="12.75">
      <c r="A312">
        <v>486</v>
      </c>
      <c r="B312" t="s">
        <v>761</v>
      </c>
    </row>
    <row r="313" spans="1:2" ht="12.75">
      <c r="A313">
        <v>487</v>
      </c>
      <c r="B313" t="s">
        <v>762</v>
      </c>
    </row>
    <row r="314" spans="1:2" ht="12.75">
      <c r="A314">
        <v>489</v>
      </c>
      <c r="B314" t="s">
        <v>763</v>
      </c>
    </row>
    <row r="315" spans="1:2" ht="12.75">
      <c r="A315">
        <v>491</v>
      </c>
      <c r="B315" t="s">
        <v>764</v>
      </c>
    </row>
    <row r="316" spans="1:2" ht="12.75">
      <c r="A316">
        <v>493</v>
      </c>
      <c r="B316" t="s">
        <v>765</v>
      </c>
    </row>
    <row r="317" spans="1:2" ht="12.75">
      <c r="A317">
        <v>495</v>
      </c>
      <c r="B317" t="s">
        <v>766</v>
      </c>
    </row>
    <row r="318" spans="1:2" ht="12.75">
      <c r="A318">
        <v>497</v>
      </c>
      <c r="B318" t="s">
        <v>767</v>
      </c>
    </row>
    <row r="319" spans="1:2" ht="12.75">
      <c r="A319">
        <v>499</v>
      </c>
      <c r="B319" t="s">
        <v>768</v>
      </c>
    </row>
    <row r="320" spans="1:2" ht="12.75">
      <c r="A320">
        <v>501</v>
      </c>
      <c r="B320" t="s">
        <v>769</v>
      </c>
    </row>
    <row r="321" spans="1:2" ht="12.75">
      <c r="A321">
        <v>503</v>
      </c>
      <c r="B321" t="s">
        <v>330</v>
      </c>
    </row>
    <row r="322" spans="1:2" ht="12.75">
      <c r="A322">
        <v>505</v>
      </c>
      <c r="B322" t="s">
        <v>331</v>
      </c>
    </row>
    <row r="323" spans="1:2" ht="12.75">
      <c r="A323">
        <v>507</v>
      </c>
      <c r="B323" t="s">
        <v>332</v>
      </c>
    </row>
    <row r="324" spans="1:2" ht="12.75">
      <c r="A324">
        <v>509</v>
      </c>
      <c r="B324" t="s">
        <v>333</v>
      </c>
    </row>
    <row r="325" spans="1:2" ht="12.75">
      <c r="A325">
        <v>511</v>
      </c>
      <c r="B325" t="s">
        <v>186</v>
      </c>
    </row>
    <row r="326" spans="1:2" ht="12.75">
      <c r="A326">
        <v>513</v>
      </c>
      <c r="B326" t="s">
        <v>187</v>
      </c>
    </row>
    <row r="327" spans="1:2" ht="12.75">
      <c r="A327">
        <v>515</v>
      </c>
      <c r="B327" t="s">
        <v>188</v>
      </c>
    </row>
    <row r="328" spans="1:2" ht="12.75">
      <c r="A328">
        <v>517</v>
      </c>
      <c r="B328" t="s">
        <v>189</v>
      </c>
    </row>
    <row r="329" spans="1:2" ht="12.75">
      <c r="A329">
        <v>519</v>
      </c>
      <c r="B329" t="s">
        <v>190</v>
      </c>
    </row>
    <row r="330" spans="1:2" ht="12.75">
      <c r="A330">
        <v>520</v>
      </c>
      <c r="B330" t="s">
        <v>191</v>
      </c>
    </row>
    <row r="331" spans="1:2" ht="12.75">
      <c r="A331">
        <v>522</v>
      </c>
      <c r="B331" t="s">
        <v>192</v>
      </c>
    </row>
    <row r="332" spans="1:2" ht="12.75">
      <c r="A332">
        <v>524</v>
      </c>
      <c r="B332" t="s">
        <v>193</v>
      </c>
    </row>
    <row r="333" spans="1:2" ht="12.75">
      <c r="A333">
        <v>526</v>
      </c>
      <c r="B333" t="s">
        <v>194</v>
      </c>
    </row>
    <row r="334" spans="1:2" ht="12.75">
      <c r="A334">
        <v>528</v>
      </c>
      <c r="B334" t="s">
        <v>195</v>
      </c>
    </row>
    <row r="335" spans="1:2" ht="12.75">
      <c r="A335">
        <v>530</v>
      </c>
      <c r="B335" t="s">
        <v>196</v>
      </c>
    </row>
    <row r="336" spans="1:2" ht="12.75">
      <c r="A336">
        <v>532</v>
      </c>
      <c r="B336" t="s">
        <v>197</v>
      </c>
    </row>
    <row r="337" spans="1:2" ht="12.75">
      <c r="A337">
        <v>534</v>
      </c>
      <c r="B337" t="s">
        <v>198</v>
      </c>
    </row>
    <row r="338" spans="1:2" ht="12.75">
      <c r="A338">
        <v>535</v>
      </c>
      <c r="B338" t="s">
        <v>199</v>
      </c>
    </row>
    <row r="339" spans="1:2" ht="12.75">
      <c r="A339">
        <v>537</v>
      </c>
      <c r="B339" t="s">
        <v>200</v>
      </c>
    </row>
    <row r="340" spans="1:2" ht="12.75">
      <c r="A340">
        <v>539</v>
      </c>
      <c r="B340" t="s">
        <v>201</v>
      </c>
    </row>
    <row r="341" spans="1:2" ht="12.75">
      <c r="A341">
        <v>541</v>
      </c>
      <c r="B341" t="s">
        <v>202</v>
      </c>
    </row>
    <row r="342" spans="1:2" ht="12.75">
      <c r="A342">
        <v>543</v>
      </c>
      <c r="B342" t="s">
        <v>203</v>
      </c>
    </row>
    <row r="343" spans="1:2" ht="12.75">
      <c r="A343">
        <v>545</v>
      </c>
      <c r="B343" t="s">
        <v>204</v>
      </c>
    </row>
    <row r="344" spans="1:2" ht="12.75">
      <c r="A344">
        <v>547</v>
      </c>
      <c r="B344" t="s">
        <v>205</v>
      </c>
    </row>
    <row r="345" spans="1:2" ht="12.75">
      <c r="A345">
        <v>549</v>
      </c>
      <c r="B345" t="s">
        <v>206</v>
      </c>
    </row>
    <row r="346" spans="1:2" ht="12.75">
      <c r="A346">
        <v>551</v>
      </c>
      <c r="B346" t="s">
        <v>207</v>
      </c>
    </row>
    <row r="347" spans="1:2" ht="12.75">
      <c r="A347">
        <v>553</v>
      </c>
      <c r="B347" t="s">
        <v>208</v>
      </c>
    </row>
    <row r="348" spans="1:2" ht="12.75">
      <c r="A348">
        <v>554</v>
      </c>
      <c r="B348" t="s">
        <v>209</v>
      </c>
    </row>
    <row r="349" spans="1:2" ht="12.75">
      <c r="A349">
        <v>556</v>
      </c>
      <c r="B349" t="s">
        <v>210</v>
      </c>
    </row>
    <row r="350" spans="1:2" ht="12.75">
      <c r="A350">
        <v>558</v>
      </c>
      <c r="B350" t="s">
        <v>211</v>
      </c>
    </row>
    <row r="351" spans="1:2" ht="12.75">
      <c r="A351">
        <v>560</v>
      </c>
      <c r="B351" t="s">
        <v>154</v>
      </c>
    </row>
    <row r="352" spans="1:2" ht="12.75">
      <c r="A352">
        <v>562</v>
      </c>
      <c r="B352" t="s">
        <v>155</v>
      </c>
    </row>
    <row r="353" spans="1:2" ht="12.75">
      <c r="A353">
        <v>563</v>
      </c>
      <c r="B353" t="s">
        <v>156</v>
      </c>
    </row>
    <row r="354" spans="1:2" ht="12.75">
      <c r="A354">
        <v>564</v>
      </c>
      <c r="B354" t="s">
        <v>430</v>
      </c>
    </row>
    <row r="355" spans="1:2" ht="12.75">
      <c r="A355">
        <v>565</v>
      </c>
      <c r="B355" t="s">
        <v>157</v>
      </c>
    </row>
    <row r="356" spans="1:2" ht="12.75">
      <c r="A356">
        <v>567</v>
      </c>
      <c r="B356" t="s">
        <v>334</v>
      </c>
    </row>
    <row r="357" spans="1:2" ht="12.75">
      <c r="A357">
        <v>569</v>
      </c>
      <c r="B357" t="s">
        <v>335</v>
      </c>
    </row>
    <row r="358" spans="1:2" ht="12.75">
      <c r="A358">
        <v>571</v>
      </c>
      <c r="B358" t="s">
        <v>336</v>
      </c>
    </row>
    <row r="359" spans="1:2" ht="12.75">
      <c r="A359">
        <v>572</v>
      </c>
      <c r="B359" t="s">
        <v>337</v>
      </c>
    </row>
    <row r="360" spans="1:2" ht="12.75">
      <c r="A360">
        <v>574</v>
      </c>
      <c r="B360" t="s">
        <v>338</v>
      </c>
    </row>
    <row r="361" spans="1:2" ht="12.75">
      <c r="A361">
        <v>576</v>
      </c>
      <c r="B361" t="s">
        <v>339</v>
      </c>
    </row>
    <row r="362" spans="1:2" ht="12.75">
      <c r="A362">
        <v>578</v>
      </c>
      <c r="B362" t="s">
        <v>340</v>
      </c>
    </row>
    <row r="363" spans="1:2" ht="12.75">
      <c r="A363">
        <v>579</v>
      </c>
      <c r="B363" t="s">
        <v>341</v>
      </c>
    </row>
    <row r="364" spans="1:2" ht="12.75">
      <c r="A364">
        <v>581</v>
      </c>
      <c r="B364" t="s">
        <v>342</v>
      </c>
    </row>
    <row r="365" spans="1:2" ht="12.75">
      <c r="A365">
        <v>583</v>
      </c>
      <c r="B365" t="s">
        <v>343</v>
      </c>
    </row>
    <row r="366" spans="1:2" ht="12.75">
      <c r="A366">
        <v>585</v>
      </c>
      <c r="B366" t="s">
        <v>344</v>
      </c>
    </row>
    <row r="367" spans="1:2" ht="12.75">
      <c r="A367">
        <v>587</v>
      </c>
      <c r="B367" t="s">
        <v>345</v>
      </c>
    </row>
    <row r="368" spans="1:2" ht="12.75">
      <c r="A368">
        <v>588</v>
      </c>
      <c r="B368" t="s">
        <v>346</v>
      </c>
    </row>
    <row r="369" spans="1:2" ht="12.75">
      <c r="A369">
        <v>590</v>
      </c>
      <c r="B369" t="s">
        <v>347</v>
      </c>
    </row>
    <row r="370" spans="1:2" ht="12.75">
      <c r="A370">
        <v>592</v>
      </c>
      <c r="B370" t="s">
        <v>348</v>
      </c>
    </row>
    <row r="371" spans="1:2" ht="12.75">
      <c r="A371">
        <v>594</v>
      </c>
      <c r="B371" t="s">
        <v>349</v>
      </c>
    </row>
    <row r="372" spans="1:2" ht="12.75">
      <c r="A372">
        <v>596</v>
      </c>
      <c r="B372" t="s">
        <v>350</v>
      </c>
    </row>
    <row r="373" spans="1:2" ht="12.75">
      <c r="A373">
        <v>598</v>
      </c>
      <c r="B373" t="s">
        <v>351</v>
      </c>
    </row>
    <row r="374" spans="1:2" ht="12.75">
      <c r="A374">
        <v>599</v>
      </c>
      <c r="B374" t="s">
        <v>352</v>
      </c>
    </row>
    <row r="375" spans="1:2" ht="12.75">
      <c r="A375">
        <v>600</v>
      </c>
      <c r="B375" t="s">
        <v>353</v>
      </c>
    </row>
    <row r="376" spans="1:2" ht="12.75">
      <c r="A376">
        <v>602</v>
      </c>
      <c r="B376" t="s">
        <v>352</v>
      </c>
    </row>
    <row r="377" spans="1:2" ht="12.75">
      <c r="A377">
        <v>603</v>
      </c>
      <c r="B377" t="s">
        <v>354</v>
      </c>
    </row>
    <row r="378" spans="1:2" ht="12.75">
      <c r="A378">
        <v>605</v>
      </c>
      <c r="B378" t="s">
        <v>355</v>
      </c>
    </row>
    <row r="379" spans="1:2" ht="12.75">
      <c r="A379">
        <v>607</v>
      </c>
      <c r="B379" t="s">
        <v>356</v>
      </c>
    </row>
    <row r="380" spans="1:2" ht="12.75">
      <c r="A380">
        <v>608</v>
      </c>
      <c r="B380" t="s">
        <v>357</v>
      </c>
    </row>
    <row r="381" spans="1:2" ht="12.75">
      <c r="A381">
        <v>609</v>
      </c>
      <c r="B381" t="s">
        <v>358</v>
      </c>
    </row>
    <row r="382" spans="1:2" ht="12.75">
      <c r="A382">
        <v>611</v>
      </c>
      <c r="B382" t="s">
        <v>359</v>
      </c>
    </row>
    <row r="383" spans="1:2" ht="12.75">
      <c r="A383">
        <v>613</v>
      </c>
      <c r="B383" t="s">
        <v>360</v>
      </c>
    </row>
    <row r="384" spans="1:2" ht="12.75">
      <c r="A384">
        <v>615</v>
      </c>
      <c r="B384" t="s">
        <v>361</v>
      </c>
    </row>
    <row r="385" spans="1:2" ht="12.75">
      <c r="A385">
        <v>617</v>
      </c>
      <c r="B385" t="s">
        <v>362</v>
      </c>
    </row>
    <row r="386" spans="1:2" ht="12.75">
      <c r="A386">
        <v>619</v>
      </c>
      <c r="B386" t="s">
        <v>363</v>
      </c>
    </row>
    <row r="387" spans="1:2" ht="12.75">
      <c r="A387">
        <v>621</v>
      </c>
      <c r="B387" t="s">
        <v>364</v>
      </c>
    </row>
    <row r="388" spans="1:2" ht="12.75">
      <c r="A388">
        <v>623</v>
      </c>
      <c r="B388" t="s">
        <v>365</v>
      </c>
    </row>
    <row r="389" spans="1:2" ht="12.75">
      <c r="A389">
        <v>625</v>
      </c>
      <c r="B389" t="s">
        <v>366</v>
      </c>
    </row>
    <row r="390" spans="1:2" ht="12.75">
      <c r="A390">
        <v>627</v>
      </c>
      <c r="B390" t="s">
        <v>367</v>
      </c>
    </row>
    <row r="391" spans="1:2" ht="12.75">
      <c r="A391">
        <v>629</v>
      </c>
      <c r="B391" t="s">
        <v>368</v>
      </c>
    </row>
    <row r="392" spans="1:2" ht="12.75">
      <c r="A392">
        <v>631</v>
      </c>
      <c r="B392" t="s">
        <v>369</v>
      </c>
    </row>
    <row r="393" spans="1:2" ht="12.75">
      <c r="A393">
        <v>633</v>
      </c>
      <c r="B393" t="s">
        <v>370</v>
      </c>
    </row>
    <row r="394" spans="1:2" ht="12.75">
      <c r="A394">
        <v>635</v>
      </c>
      <c r="B394" t="s">
        <v>371</v>
      </c>
    </row>
    <row r="395" spans="1:2" ht="12.75">
      <c r="A395">
        <v>637</v>
      </c>
      <c r="B395" t="s">
        <v>372</v>
      </c>
    </row>
    <row r="396" spans="1:2" ht="12.75">
      <c r="A396">
        <v>638</v>
      </c>
      <c r="B396" t="s">
        <v>373</v>
      </c>
    </row>
    <row r="397" spans="1:2" ht="12.75">
      <c r="A397">
        <v>640</v>
      </c>
      <c r="B397" t="s">
        <v>374</v>
      </c>
    </row>
    <row r="398" spans="1:2" ht="12.75">
      <c r="A398">
        <v>641</v>
      </c>
      <c r="B398" t="s">
        <v>375</v>
      </c>
    </row>
    <row r="399" spans="1:2" ht="12.75">
      <c r="A399">
        <v>643</v>
      </c>
      <c r="B399" t="s">
        <v>376</v>
      </c>
    </row>
    <row r="400" spans="1:2" ht="12.75">
      <c r="A400">
        <v>645</v>
      </c>
      <c r="B400" t="s">
        <v>377</v>
      </c>
    </row>
    <row r="401" spans="1:2" ht="12.75">
      <c r="A401">
        <v>647</v>
      </c>
      <c r="B401" t="s">
        <v>378</v>
      </c>
    </row>
    <row r="402" spans="1:2" ht="12.75">
      <c r="A402">
        <v>648</v>
      </c>
      <c r="B402" t="s">
        <v>379</v>
      </c>
    </row>
    <row r="403" spans="1:2" ht="12.75">
      <c r="A403">
        <v>650</v>
      </c>
      <c r="B403" t="s">
        <v>380</v>
      </c>
    </row>
    <row r="404" spans="1:2" ht="12.75">
      <c r="A404">
        <v>652</v>
      </c>
      <c r="B404" t="s">
        <v>381</v>
      </c>
    </row>
    <row r="405" spans="1:2" ht="12.75">
      <c r="A405">
        <v>653</v>
      </c>
      <c r="B405" t="s">
        <v>382</v>
      </c>
    </row>
    <row r="406" spans="1:2" ht="12.75">
      <c r="A406">
        <v>655</v>
      </c>
      <c r="B406" t="s">
        <v>383</v>
      </c>
    </row>
    <row r="407" spans="1:2" ht="12.75">
      <c r="A407">
        <v>657</v>
      </c>
      <c r="B407" t="s">
        <v>384</v>
      </c>
    </row>
    <row r="408" spans="1:2" ht="12.75">
      <c r="A408">
        <v>659</v>
      </c>
      <c r="B408" t="s">
        <v>385</v>
      </c>
    </row>
    <row r="409" spans="1:2" ht="12.75">
      <c r="A409">
        <v>661</v>
      </c>
      <c r="B409" t="s">
        <v>951</v>
      </c>
    </row>
    <row r="410" spans="1:2" ht="12.75">
      <c r="A410">
        <v>663</v>
      </c>
      <c r="B410" t="s">
        <v>952</v>
      </c>
    </row>
    <row r="411" spans="1:2" ht="12.75">
      <c r="A411">
        <v>665</v>
      </c>
      <c r="B411" t="s">
        <v>843</v>
      </c>
    </row>
    <row r="412" spans="1:2" ht="12.75">
      <c r="A412">
        <v>666</v>
      </c>
      <c r="B412" t="s">
        <v>844</v>
      </c>
    </row>
    <row r="413" spans="1:2" ht="12.75">
      <c r="A413">
        <v>667</v>
      </c>
      <c r="B413" t="s">
        <v>845</v>
      </c>
    </row>
    <row r="414" spans="1:2" ht="12.75">
      <c r="A414">
        <v>669</v>
      </c>
      <c r="B414" t="s">
        <v>846</v>
      </c>
    </row>
    <row r="415" spans="1:2" ht="12.75">
      <c r="A415">
        <v>671</v>
      </c>
      <c r="B415" t="s">
        <v>847</v>
      </c>
    </row>
    <row r="416" spans="1:2" ht="12.75">
      <c r="A416">
        <v>673</v>
      </c>
      <c r="B416" t="s">
        <v>848</v>
      </c>
    </row>
    <row r="417" spans="1:2" ht="12.75">
      <c r="A417">
        <v>674</v>
      </c>
      <c r="B417" t="s">
        <v>849</v>
      </c>
    </row>
    <row r="418" spans="1:2" ht="12.75">
      <c r="A418">
        <v>676</v>
      </c>
      <c r="B418" t="s">
        <v>850</v>
      </c>
    </row>
    <row r="419" spans="1:2" ht="12.75">
      <c r="A419">
        <v>678</v>
      </c>
      <c r="B419" t="s">
        <v>851</v>
      </c>
    </row>
    <row r="420" spans="1:2" ht="12.75">
      <c r="A420">
        <v>680</v>
      </c>
      <c r="B420" t="s">
        <v>852</v>
      </c>
    </row>
    <row r="421" spans="1:2" ht="12.75">
      <c r="A421">
        <v>682</v>
      </c>
      <c r="B421" t="s">
        <v>853</v>
      </c>
    </row>
    <row r="422" spans="1:2" ht="12.75">
      <c r="A422">
        <v>683</v>
      </c>
      <c r="B422" t="s">
        <v>854</v>
      </c>
    </row>
    <row r="423" spans="1:2" ht="12.75">
      <c r="A423">
        <v>684</v>
      </c>
      <c r="B423" t="s">
        <v>855</v>
      </c>
    </row>
    <row r="424" spans="1:2" ht="12.75">
      <c r="A424">
        <v>686</v>
      </c>
      <c r="B424" t="s">
        <v>856</v>
      </c>
    </row>
    <row r="425" spans="1:2" ht="12.75">
      <c r="A425">
        <v>688</v>
      </c>
      <c r="B425" t="s">
        <v>857</v>
      </c>
    </row>
    <row r="426" spans="1:2" ht="12.75">
      <c r="A426">
        <v>690</v>
      </c>
      <c r="B426" t="s">
        <v>858</v>
      </c>
    </row>
    <row r="427" spans="1:2" ht="12.75">
      <c r="A427">
        <v>692</v>
      </c>
      <c r="B427" t="s">
        <v>20</v>
      </c>
    </row>
    <row r="428" spans="1:2" ht="12.75">
      <c r="A428">
        <v>694</v>
      </c>
      <c r="B428" t="s">
        <v>21</v>
      </c>
    </row>
    <row r="429" spans="1:2" ht="12.75">
      <c r="A429">
        <v>696</v>
      </c>
      <c r="B429" t="s">
        <v>22</v>
      </c>
    </row>
    <row r="430" spans="1:2" ht="12.75">
      <c r="A430">
        <v>698</v>
      </c>
      <c r="B430" t="s">
        <v>23</v>
      </c>
    </row>
    <row r="431" spans="1:2" ht="12.75">
      <c r="A431">
        <v>700</v>
      </c>
      <c r="B431" t="s">
        <v>24</v>
      </c>
    </row>
    <row r="432" spans="1:2" ht="12.75">
      <c r="A432">
        <v>702</v>
      </c>
      <c r="B432" t="s">
        <v>25</v>
      </c>
    </row>
    <row r="433" spans="1:2" ht="12.75">
      <c r="A433">
        <v>704</v>
      </c>
      <c r="B433" t="s">
        <v>26</v>
      </c>
    </row>
    <row r="434" spans="1:2" ht="12.75">
      <c r="A434">
        <v>705</v>
      </c>
      <c r="B434" t="s">
        <v>27</v>
      </c>
    </row>
    <row r="435" spans="1:2" ht="12.75">
      <c r="A435">
        <v>707</v>
      </c>
      <c r="B435" t="s">
        <v>28</v>
      </c>
    </row>
    <row r="436" spans="1:2" ht="12.75">
      <c r="A436">
        <v>709</v>
      </c>
      <c r="B436" t="s">
        <v>29</v>
      </c>
    </row>
    <row r="437" spans="1:2" ht="12.75">
      <c r="A437">
        <v>711</v>
      </c>
      <c r="B437" t="s">
        <v>30</v>
      </c>
    </row>
    <row r="438" spans="1:2" ht="12.75">
      <c r="A438">
        <v>713</v>
      </c>
      <c r="B438" t="s">
        <v>31</v>
      </c>
    </row>
    <row r="439" spans="1:2" ht="12.75">
      <c r="A439">
        <v>715</v>
      </c>
      <c r="B439" t="s">
        <v>32</v>
      </c>
    </row>
    <row r="440" spans="1:2" ht="12.75">
      <c r="A440">
        <v>717</v>
      </c>
      <c r="B440" t="s">
        <v>133</v>
      </c>
    </row>
    <row r="441" spans="1:2" ht="12.75">
      <c r="A441">
        <v>719</v>
      </c>
      <c r="B441" t="s">
        <v>134</v>
      </c>
    </row>
    <row r="442" spans="1:2" ht="12.75">
      <c r="A442">
        <v>721</v>
      </c>
      <c r="B442" t="s">
        <v>135</v>
      </c>
    </row>
    <row r="443" spans="1:2" ht="12.75">
      <c r="A443">
        <v>723</v>
      </c>
      <c r="B443" t="s">
        <v>136</v>
      </c>
    </row>
    <row r="444" spans="1:2" ht="12.75">
      <c r="A444">
        <v>725</v>
      </c>
      <c r="B444" t="s">
        <v>137</v>
      </c>
    </row>
    <row r="445" spans="1:2" ht="12.75">
      <c r="A445">
        <v>727</v>
      </c>
      <c r="B445" t="s">
        <v>138</v>
      </c>
    </row>
    <row r="446" spans="1:2" ht="12.75">
      <c r="A446">
        <v>729</v>
      </c>
      <c r="B446" t="s">
        <v>139</v>
      </c>
    </row>
    <row r="447" spans="1:2" ht="12.75">
      <c r="A447">
        <v>731</v>
      </c>
      <c r="B447" t="s">
        <v>140</v>
      </c>
    </row>
    <row r="448" spans="1:2" ht="12.75">
      <c r="A448">
        <v>733</v>
      </c>
      <c r="B448" t="s">
        <v>141</v>
      </c>
    </row>
    <row r="449" spans="1:2" ht="12.75">
      <c r="A449">
        <v>735</v>
      </c>
      <c r="B449" t="s">
        <v>142</v>
      </c>
    </row>
    <row r="450" spans="1:2" ht="12.75">
      <c r="A450">
        <v>737</v>
      </c>
      <c r="B450" t="s">
        <v>143</v>
      </c>
    </row>
    <row r="451" spans="1:2" ht="12.75">
      <c r="A451">
        <v>739</v>
      </c>
      <c r="B451" t="s">
        <v>144</v>
      </c>
    </row>
    <row r="452" spans="1:2" ht="12.75">
      <c r="A452">
        <v>741</v>
      </c>
      <c r="B452" t="s">
        <v>145</v>
      </c>
    </row>
    <row r="453" spans="1:2" ht="12.75">
      <c r="A453">
        <v>742</v>
      </c>
      <c r="B453" t="s">
        <v>146</v>
      </c>
    </row>
    <row r="454" spans="1:2" ht="12.75">
      <c r="A454">
        <v>744</v>
      </c>
      <c r="B454" t="s">
        <v>147</v>
      </c>
    </row>
    <row r="455" spans="1:2" ht="12.75">
      <c r="A455">
        <v>746</v>
      </c>
      <c r="B455" t="s">
        <v>148</v>
      </c>
    </row>
    <row r="456" spans="1:2" ht="12.75">
      <c r="A456">
        <v>748</v>
      </c>
      <c r="B456" t="s">
        <v>149</v>
      </c>
    </row>
    <row r="457" spans="1:2" ht="12.75">
      <c r="A457">
        <v>749</v>
      </c>
      <c r="B457" t="s">
        <v>150</v>
      </c>
    </row>
    <row r="458" spans="1:2" ht="12.75">
      <c r="A458">
        <v>751</v>
      </c>
      <c r="B458" t="s">
        <v>151</v>
      </c>
    </row>
    <row r="459" spans="1:2" ht="12.75">
      <c r="A459">
        <v>754</v>
      </c>
      <c r="B459" t="s">
        <v>152</v>
      </c>
    </row>
    <row r="460" spans="1:2" ht="12.75">
      <c r="A460">
        <v>755</v>
      </c>
      <c r="B460" t="s">
        <v>732</v>
      </c>
    </row>
    <row r="461" spans="1:2" ht="12.75">
      <c r="A461">
        <v>756</v>
      </c>
      <c r="B461" t="s">
        <v>733</v>
      </c>
    </row>
    <row r="462" spans="1:2" ht="12.75">
      <c r="A462">
        <v>757</v>
      </c>
      <c r="B462" t="s">
        <v>734</v>
      </c>
    </row>
    <row r="463" spans="1:2" ht="12.75">
      <c r="A463">
        <v>758</v>
      </c>
      <c r="B463" t="s">
        <v>735</v>
      </c>
    </row>
    <row r="464" spans="1:2" ht="12.75">
      <c r="A464">
        <v>759</v>
      </c>
      <c r="B464" t="s">
        <v>736</v>
      </c>
    </row>
    <row r="465" spans="1:2" ht="12.75">
      <c r="A465">
        <v>760</v>
      </c>
      <c r="B465" t="s">
        <v>550</v>
      </c>
    </row>
    <row r="466" spans="1:2" ht="12.75">
      <c r="A466">
        <v>761</v>
      </c>
      <c r="B466" t="s">
        <v>551</v>
      </c>
    </row>
    <row r="467" spans="1:2" ht="12.75">
      <c r="A467">
        <v>762</v>
      </c>
      <c r="B467" t="s">
        <v>552</v>
      </c>
    </row>
    <row r="468" spans="1:2" ht="12.75">
      <c r="A468">
        <v>763</v>
      </c>
      <c r="B468" t="s">
        <v>553</v>
      </c>
    </row>
    <row r="469" spans="1:2" ht="12.75">
      <c r="A469">
        <v>764</v>
      </c>
      <c r="B469" t="s">
        <v>554</v>
      </c>
    </row>
    <row r="470" spans="1:2" ht="12.75">
      <c r="A470">
        <v>765</v>
      </c>
      <c r="B470" t="s">
        <v>555</v>
      </c>
    </row>
    <row r="471" spans="1:2" ht="12.75">
      <c r="A471">
        <v>766</v>
      </c>
      <c r="B471" t="s">
        <v>556</v>
      </c>
    </row>
    <row r="472" spans="1:2" ht="12.75">
      <c r="A472">
        <v>767</v>
      </c>
      <c r="B472" t="s">
        <v>557</v>
      </c>
    </row>
    <row r="473" spans="1:2" ht="12.75">
      <c r="A473">
        <v>768</v>
      </c>
      <c r="B473" t="s">
        <v>558</v>
      </c>
    </row>
    <row r="474" spans="1:2" ht="12.75">
      <c r="A474">
        <v>769</v>
      </c>
      <c r="B474" t="s">
        <v>559</v>
      </c>
    </row>
    <row r="475" spans="1:2" ht="12.75">
      <c r="A475">
        <v>771</v>
      </c>
      <c r="B475" t="s">
        <v>560</v>
      </c>
    </row>
    <row r="476" spans="1:2" ht="12.75">
      <c r="A476">
        <v>773</v>
      </c>
      <c r="B476" t="s">
        <v>561</v>
      </c>
    </row>
    <row r="477" spans="1:2" ht="12.75">
      <c r="A477">
        <v>774</v>
      </c>
      <c r="B477" t="s">
        <v>562</v>
      </c>
    </row>
    <row r="478" spans="1:2" ht="12.75">
      <c r="A478">
        <v>775</v>
      </c>
      <c r="B478" t="s">
        <v>563</v>
      </c>
    </row>
    <row r="479" spans="1:2" ht="12.75">
      <c r="A479">
        <v>776</v>
      </c>
      <c r="B479" t="s">
        <v>564</v>
      </c>
    </row>
    <row r="480" spans="1:2" ht="12.75">
      <c r="A480">
        <v>777</v>
      </c>
      <c r="B480" t="s">
        <v>565</v>
      </c>
    </row>
    <row r="481" spans="1:2" ht="12.75">
      <c r="A481">
        <v>778</v>
      </c>
      <c r="B481" t="s">
        <v>566</v>
      </c>
    </row>
    <row r="482" spans="1:2" ht="12.75">
      <c r="A482">
        <v>779</v>
      </c>
      <c r="B482" t="s">
        <v>567</v>
      </c>
    </row>
    <row r="483" spans="1:2" ht="12.75">
      <c r="A483">
        <v>780</v>
      </c>
      <c r="B483" t="s">
        <v>568</v>
      </c>
    </row>
    <row r="484" spans="1:2" ht="12.75">
      <c r="A484">
        <v>781</v>
      </c>
      <c r="B484" t="s">
        <v>569</v>
      </c>
    </row>
    <row r="485" spans="1:2" ht="12.75">
      <c r="A485">
        <v>782</v>
      </c>
      <c r="B485" t="s">
        <v>570</v>
      </c>
    </row>
    <row r="486" spans="1:2" ht="12.75">
      <c r="A486">
        <v>783</v>
      </c>
      <c r="B486" t="s">
        <v>571</v>
      </c>
    </row>
    <row r="487" spans="1:2" ht="12.75">
      <c r="A487">
        <v>784</v>
      </c>
      <c r="B487" t="s">
        <v>572</v>
      </c>
    </row>
    <row r="488" spans="1:2" ht="12.75">
      <c r="A488">
        <v>785</v>
      </c>
      <c r="B488" t="s">
        <v>573</v>
      </c>
    </row>
    <row r="489" spans="1:2" ht="12.75">
      <c r="A489">
        <v>786</v>
      </c>
      <c r="B489" t="s">
        <v>574</v>
      </c>
    </row>
    <row r="490" spans="1:2" ht="12.75">
      <c r="A490">
        <v>787</v>
      </c>
      <c r="B490" t="s">
        <v>575</v>
      </c>
    </row>
    <row r="491" spans="1:2" ht="12.75">
      <c r="A491">
        <v>788</v>
      </c>
      <c r="B491" t="s">
        <v>576</v>
      </c>
    </row>
    <row r="492" spans="1:2" ht="12.75">
      <c r="A492">
        <v>789</v>
      </c>
      <c r="B492" t="s">
        <v>577</v>
      </c>
    </row>
    <row r="493" spans="1:2" ht="12.75">
      <c r="A493">
        <v>790</v>
      </c>
      <c r="B493" t="s">
        <v>578</v>
      </c>
    </row>
    <row r="494" spans="1:2" ht="12.75">
      <c r="A494">
        <v>791</v>
      </c>
      <c r="B494" t="s">
        <v>579</v>
      </c>
    </row>
    <row r="495" spans="1:2" ht="12.75">
      <c r="A495">
        <v>792</v>
      </c>
      <c r="B495" t="s">
        <v>580</v>
      </c>
    </row>
    <row r="496" spans="1:2" ht="12.75">
      <c r="A496">
        <v>793</v>
      </c>
      <c r="B496" t="s">
        <v>581</v>
      </c>
    </row>
    <row r="497" spans="1:2" ht="12.75">
      <c r="A497">
        <v>794</v>
      </c>
      <c r="B497" t="s">
        <v>582</v>
      </c>
    </row>
    <row r="498" spans="1:2" ht="12.75">
      <c r="A498">
        <v>795</v>
      </c>
      <c r="B498" t="s">
        <v>76</v>
      </c>
    </row>
    <row r="499" spans="1:2" ht="12.75">
      <c r="A499">
        <v>796</v>
      </c>
      <c r="B499" t="s">
        <v>77</v>
      </c>
    </row>
    <row r="500" spans="1:2" ht="12.75">
      <c r="A500">
        <v>797</v>
      </c>
      <c r="B500" t="s">
        <v>78</v>
      </c>
    </row>
    <row r="501" spans="1:2" ht="12.75">
      <c r="A501">
        <v>798</v>
      </c>
      <c r="B501" t="s">
        <v>79</v>
      </c>
    </row>
    <row r="502" spans="1:2" ht="12.75">
      <c r="A502">
        <v>799</v>
      </c>
      <c r="B502" t="s">
        <v>538</v>
      </c>
    </row>
    <row r="503" spans="1:2" ht="12.75">
      <c r="A503">
        <v>800</v>
      </c>
      <c r="B503" t="s">
        <v>539</v>
      </c>
    </row>
    <row r="504" spans="1:2" ht="12.75">
      <c r="A504">
        <v>801</v>
      </c>
      <c r="B504" t="s">
        <v>540</v>
      </c>
    </row>
    <row r="505" spans="1:2" ht="12.75">
      <c r="A505">
        <v>802</v>
      </c>
      <c r="B505" t="s">
        <v>541</v>
      </c>
    </row>
    <row r="506" spans="1:2" ht="12.75">
      <c r="A506">
        <v>803</v>
      </c>
      <c r="B506" t="s">
        <v>542</v>
      </c>
    </row>
    <row r="507" spans="1:2" ht="12.75">
      <c r="A507">
        <v>804</v>
      </c>
      <c r="B507" t="s">
        <v>543</v>
      </c>
    </row>
    <row r="508" spans="1:2" ht="12.75">
      <c r="A508">
        <v>805</v>
      </c>
      <c r="B508" t="s">
        <v>544</v>
      </c>
    </row>
    <row r="509" spans="1:2" ht="12.75">
      <c r="A509">
        <v>806</v>
      </c>
      <c r="B509" t="s">
        <v>545</v>
      </c>
    </row>
    <row r="510" spans="1:2" ht="12.75">
      <c r="A510">
        <v>807</v>
      </c>
      <c r="B510" t="s">
        <v>546</v>
      </c>
    </row>
    <row r="511" spans="1:2" ht="12.75">
      <c r="A511">
        <v>808</v>
      </c>
      <c r="B511" t="s">
        <v>547</v>
      </c>
    </row>
    <row r="512" spans="1:2" ht="12.75">
      <c r="A512">
        <v>809</v>
      </c>
      <c r="B512" t="s">
        <v>414</v>
      </c>
    </row>
    <row r="513" spans="1:2" ht="12.75">
      <c r="A513">
        <v>810</v>
      </c>
      <c r="B513" t="s">
        <v>415</v>
      </c>
    </row>
    <row r="514" spans="1:2" ht="12.75">
      <c r="A514">
        <v>811</v>
      </c>
      <c r="B514" t="s">
        <v>781</v>
      </c>
    </row>
    <row r="515" spans="1:2" ht="12.75">
      <c r="A515">
        <v>812</v>
      </c>
      <c r="B515" t="s">
        <v>782</v>
      </c>
    </row>
    <row r="516" spans="1:2" ht="12.75">
      <c r="A516">
        <v>813</v>
      </c>
      <c r="B516" t="s">
        <v>783</v>
      </c>
    </row>
    <row r="517" spans="1:2" ht="12.75">
      <c r="A517">
        <v>814</v>
      </c>
      <c r="B517" t="s">
        <v>784</v>
      </c>
    </row>
    <row r="518" spans="1:2" ht="12.75">
      <c r="A518">
        <v>815</v>
      </c>
      <c r="B518" t="s">
        <v>785</v>
      </c>
    </row>
    <row r="519" spans="1:2" ht="12.75">
      <c r="A519">
        <v>816</v>
      </c>
      <c r="B519" t="s">
        <v>786</v>
      </c>
    </row>
    <row r="520" spans="1:2" ht="12.75">
      <c r="A520">
        <v>817</v>
      </c>
      <c r="B520" t="s">
        <v>787</v>
      </c>
    </row>
    <row r="521" spans="1:2" ht="12.75">
      <c r="A521">
        <v>818</v>
      </c>
      <c r="B521" t="s">
        <v>326</v>
      </c>
    </row>
    <row r="522" spans="1:2" ht="12.75">
      <c r="A522">
        <v>819</v>
      </c>
      <c r="B522" t="s">
        <v>327</v>
      </c>
    </row>
    <row r="523" spans="1:2" ht="12.75">
      <c r="A523">
        <v>820</v>
      </c>
      <c r="B523" t="s">
        <v>328</v>
      </c>
    </row>
    <row r="524" spans="1:2" ht="12.75">
      <c r="A524">
        <v>821</v>
      </c>
      <c r="B524" t="s">
        <v>329</v>
      </c>
    </row>
    <row r="525" spans="1:2" ht="12.75">
      <c r="A525">
        <v>822</v>
      </c>
      <c r="B525" t="s">
        <v>0</v>
      </c>
    </row>
    <row r="526" spans="1:2" ht="12.75">
      <c r="A526">
        <v>823</v>
      </c>
      <c r="B526" t="s">
        <v>1</v>
      </c>
    </row>
    <row r="527" spans="1:2" ht="12.75">
      <c r="A527">
        <v>824</v>
      </c>
      <c r="B527" t="s">
        <v>2</v>
      </c>
    </row>
    <row r="528" spans="1:2" ht="12.75">
      <c r="A528">
        <v>825</v>
      </c>
      <c r="B528" t="s">
        <v>3</v>
      </c>
    </row>
    <row r="529" spans="1:2" ht="12.75">
      <c r="A529">
        <v>826</v>
      </c>
      <c r="B529" t="s">
        <v>4</v>
      </c>
    </row>
    <row r="530" spans="1:2" ht="12.75">
      <c r="A530">
        <v>827</v>
      </c>
      <c r="B530" t="s">
        <v>5</v>
      </c>
    </row>
    <row r="531" spans="1:2" ht="12.75">
      <c r="A531">
        <v>828</v>
      </c>
      <c r="B531" t="s">
        <v>6</v>
      </c>
    </row>
    <row r="532" spans="1:2" ht="12.75">
      <c r="A532">
        <v>829</v>
      </c>
      <c r="B532" t="s">
        <v>7</v>
      </c>
    </row>
    <row r="533" spans="1:2" ht="12.75">
      <c r="A533">
        <v>830</v>
      </c>
      <c r="B533" t="s">
        <v>8</v>
      </c>
    </row>
    <row r="534" spans="1:2" ht="12.75">
      <c r="A534">
        <v>831</v>
      </c>
      <c r="B534" t="s">
        <v>9</v>
      </c>
    </row>
    <row r="535" spans="1:2" ht="12.75">
      <c r="A535">
        <v>832</v>
      </c>
      <c r="B535" t="s">
        <v>10</v>
      </c>
    </row>
    <row r="536" spans="1:2" ht="12.75">
      <c r="A536">
        <v>833</v>
      </c>
      <c r="B536" t="s">
        <v>11</v>
      </c>
    </row>
    <row r="537" spans="1:2" ht="12.75">
      <c r="A537">
        <v>834</v>
      </c>
      <c r="B537" t="s">
        <v>12</v>
      </c>
    </row>
    <row r="538" spans="1:2" ht="12.75">
      <c r="A538">
        <v>835</v>
      </c>
      <c r="B538" t="s">
        <v>13</v>
      </c>
    </row>
    <row r="539" spans="1:2" ht="12.75">
      <c r="A539">
        <v>836</v>
      </c>
      <c r="B539" t="s">
        <v>14</v>
      </c>
    </row>
    <row r="540" spans="1:2" ht="12.75">
      <c r="A540">
        <v>837</v>
      </c>
      <c r="B540" t="s">
        <v>15</v>
      </c>
    </row>
    <row r="541" spans="1:2" ht="12.75">
      <c r="A541">
        <v>838</v>
      </c>
      <c r="B541" t="s">
        <v>16</v>
      </c>
    </row>
    <row r="542" spans="1:2" ht="12.75">
      <c r="A542">
        <v>839</v>
      </c>
      <c r="B542" t="s">
        <v>17</v>
      </c>
    </row>
    <row r="543" spans="1:2" ht="12.75">
      <c r="A543">
        <v>840</v>
      </c>
      <c r="B543" t="s">
        <v>593</v>
      </c>
    </row>
    <row r="544" spans="1:2" ht="12.75">
      <c r="A544">
        <v>841</v>
      </c>
      <c r="B544" t="s">
        <v>594</v>
      </c>
    </row>
    <row r="545" spans="1:2" ht="12.75">
      <c r="A545">
        <v>842</v>
      </c>
      <c r="B545" t="s">
        <v>595</v>
      </c>
    </row>
    <row r="546" spans="1:2" ht="12.75">
      <c r="A546">
        <v>843</v>
      </c>
      <c r="B546" t="s">
        <v>596</v>
      </c>
    </row>
    <row r="547" spans="1:2" ht="12.75">
      <c r="A547">
        <v>844</v>
      </c>
      <c r="B547" t="s">
        <v>597</v>
      </c>
    </row>
    <row r="548" spans="1:2" ht="12.75">
      <c r="A548">
        <v>846</v>
      </c>
      <c r="B548" t="s">
        <v>598</v>
      </c>
    </row>
    <row r="549" spans="1:2" ht="12.75">
      <c r="A549">
        <v>848</v>
      </c>
      <c r="B549" t="s">
        <v>599</v>
      </c>
    </row>
    <row r="550" spans="1:2" ht="12.75">
      <c r="A550">
        <v>849</v>
      </c>
      <c r="B550" t="s">
        <v>600</v>
      </c>
    </row>
    <row r="551" spans="1:2" ht="12.75">
      <c r="A551">
        <v>850</v>
      </c>
      <c r="B551" t="s">
        <v>601</v>
      </c>
    </row>
    <row r="552" spans="1:2" ht="12.75">
      <c r="A552">
        <v>851</v>
      </c>
      <c r="B552" t="s">
        <v>602</v>
      </c>
    </row>
    <row r="553" spans="1:2" ht="12.75">
      <c r="A553">
        <v>852</v>
      </c>
      <c r="B553" t="s">
        <v>603</v>
      </c>
    </row>
    <row r="554" spans="1:2" ht="12.75">
      <c r="A554">
        <v>853</v>
      </c>
      <c r="B554" t="s">
        <v>604</v>
      </c>
    </row>
    <row r="555" spans="1:2" ht="12.75">
      <c r="A555">
        <v>854</v>
      </c>
      <c r="B555" t="s">
        <v>945</v>
      </c>
    </row>
    <row r="556" spans="1:2" ht="12.75">
      <c r="A556">
        <v>856</v>
      </c>
      <c r="B556" t="s">
        <v>946</v>
      </c>
    </row>
    <row r="557" spans="1:2" ht="12.75">
      <c r="A557">
        <v>858</v>
      </c>
      <c r="B557" t="s">
        <v>947</v>
      </c>
    </row>
    <row r="558" spans="1:2" ht="12.75">
      <c r="A558">
        <v>859</v>
      </c>
      <c r="B558" t="s">
        <v>948</v>
      </c>
    </row>
    <row r="559" spans="1:2" ht="12.75">
      <c r="A559">
        <v>860</v>
      </c>
      <c r="B559" t="s">
        <v>949</v>
      </c>
    </row>
    <row r="560" spans="1:2" ht="12.75">
      <c r="A560">
        <v>862</v>
      </c>
      <c r="B560" t="s">
        <v>950</v>
      </c>
    </row>
    <row r="561" spans="1:2" ht="12.75">
      <c r="A561">
        <v>864</v>
      </c>
      <c r="B561" t="s">
        <v>80</v>
      </c>
    </row>
    <row r="562" spans="1:2" ht="12.75">
      <c r="A562">
        <v>865</v>
      </c>
      <c r="B562" t="s">
        <v>81</v>
      </c>
    </row>
    <row r="563" spans="1:2" ht="12.75">
      <c r="A563">
        <v>867</v>
      </c>
      <c r="B563" t="s">
        <v>488</v>
      </c>
    </row>
    <row r="564" spans="1:2" ht="12.75">
      <c r="A564">
        <v>869</v>
      </c>
      <c r="B564" t="s">
        <v>489</v>
      </c>
    </row>
    <row r="565" spans="1:2" ht="12.75">
      <c r="A565">
        <v>870</v>
      </c>
      <c r="B565" t="s">
        <v>490</v>
      </c>
    </row>
    <row r="566" spans="1:2" ht="12.75">
      <c r="A566">
        <v>871</v>
      </c>
      <c r="B566" t="s">
        <v>491</v>
      </c>
    </row>
    <row r="567" spans="1:2" ht="12.75">
      <c r="A567">
        <v>873</v>
      </c>
      <c r="B567" t="s">
        <v>492</v>
      </c>
    </row>
    <row r="568" spans="1:2" ht="12.75">
      <c r="A568">
        <v>875</v>
      </c>
      <c r="B568" t="s">
        <v>493</v>
      </c>
    </row>
    <row r="569" spans="1:2" ht="12.75">
      <c r="A569">
        <v>877</v>
      </c>
      <c r="B569" t="s">
        <v>494</v>
      </c>
    </row>
    <row r="570" spans="1:2" ht="12.75">
      <c r="A570">
        <v>879</v>
      </c>
      <c r="B570" t="s">
        <v>495</v>
      </c>
    </row>
    <row r="571" spans="1:2" ht="12.75">
      <c r="A571">
        <v>881</v>
      </c>
      <c r="B571" t="s">
        <v>496</v>
      </c>
    </row>
    <row r="572" spans="1:2" ht="12.75">
      <c r="A572">
        <v>883</v>
      </c>
      <c r="B572" t="s">
        <v>497</v>
      </c>
    </row>
    <row r="573" spans="1:2" ht="12.75">
      <c r="A573">
        <v>885</v>
      </c>
      <c r="B573" t="s">
        <v>498</v>
      </c>
    </row>
    <row r="574" spans="1:2" ht="12.75">
      <c r="A574">
        <v>887</v>
      </c>
      <c r="B574" t="s">
        <v>499</v>
      </c>
    </row>
    <row r="575" spans="1:2" ht="12.75">
      <c r="A575">
        <v>889</v>
      </c>
      <c r="B575" t="s">
        <v>500</v>
      </c>
    </row>
    <row r="576" spans="1:2" ht="12.75">
      <c r="A576">
        <v>890</v>
      </c>
      <c r="B576" t="s">
        <v>500</v>
      </c>
    </row>
    <row r="577" spans="1:2" ht="12.75">
      <c r="A577">
        <v>183301</v>
      </c>
      <c r="B577" t="s">
        <v>501</v>
      </c>
    </row>
    <row r="578" spans="1:2" ht="12.75">
      <c r="A578">
        <v>183303</v>
      </c>
      <c r="B578" t="s">
        <v>502</v>
      </c>
    </row>
    <row r="579" spans="1:2" ht="12.75">
      <c r="A579">
        <v>183306</v>
      </c>
      <c r="B579" t="s">
        <v>503</v>
      </c>
    </row>
    <row r="580" spans="1:2" ht="12.75">
      <c r="A580">
        <v>183309</v>
      </c>
      <c r="B580" t="s">
        <v>504</v>
      </c>
    </row>
    <row r="581" spans="1:2" ht="12.75">
      <c r="A581">
        <v>183312</v>
      </c>
      <c r="B581" t="s">
        <v>505</v>
      </c>
    </row>
    <row r="582" spans="1:2" ht="12.75">
      <c r="A582">
        <v>183315</v>
      </c>
      <c r="B582" t="s">
        <v>506</v>
      </c>
    </row>
    <row r="583" spans="1:2" ht="12.75">
      <c r="A583">
        <v>183317</v>
      </c>
      <c r="B583" t="s">
        <v>507</v>
      </c>
    </row>
    <row r="584" spans="1:2" ht="12.75">
      <c r="A584">
        <v>183320</v>
      </c>
      <c r="B584" t="s">
        <v>508</v>
      </c>
    </row>
    <row r="585" spans="1:2" ht="12.75">
      <c r="A585">
        <v>183401</v>
      </c>
      <c r="B585" t="s">
        <v>509</v>
      </c>
    </row>
    <row r="586" spans="1:2" ht="12.75">
      <c r="A586">
        <v>183404</v>
      </c>
      <c r="B586" t="s">
        <v>510</v>
      </c>
    </row>
    <row r="587" spans="1:2" ht="12.75">
      <c r="A587">
        <v>183407</v>
      </c>
      <c r="B587" t="s">
        <v>511</v>
      </c>
    </row>
    <row r="588" spans="1:2" ht="12.75">
      <c r="A588">
        <v>183410</v>
      </c>
      <c r="B588" t="s">
        <v>512</v>
      </c>
    </row>
    <row r="589" spans="1:2" ht="12.75">
      <c r="A589">
        <v>183413</v>
      </c>
      <c r="B589" t="s">
        <v>513</v>
      </c>
    </row>
    <row r="590" spans="1:2" ht="12.75">
      <c r="A590">
        <v>183416</v>
      </c>
      <c r="B590" t="s">
        <v>514</v>
      </c>
    </row>
    <row r="591" spans="1:2" ht="12.75">
      <c r="A591">
        <v>183419</v>
      </c>
      <c r="B591" t="s">
        <v>515</v>
      </c>
    </row>
    <row r="592" spans="1:2" ht="12.75">
      <c r="A592">
        <v>183420</v>
      </c>
      <c r="B592" t="s">
        <v>516</v>
      </c>
    </row>
    <row r="593" spans="1:2" ht="12.75">
      <c r="A593">
        <v>183501</v>
      </c>
      <c r="B593" t="s">
        <v>517</v>
      </c>
    </row>
    <row r="594" spans="1:2" ht="12.75">
      <c r="A594">
        <v>183504</v>
      </c>
      <c r="B594" t="s">
        <v>518</v>
      </c>
    </row>
    <row r="595" spans="1:2" ht="12.75">
      <c r="A595">
        <v>183507</v>
      </c>
      <c r="B595" t="s">
        <v>519</v>
      </c>
    </row>
    <row r="596" spans="1:2" ht="12.75">
      <c r="A596">
        <v>183510</v>
      </c>
      <c r="B596" t="s">
        <v>520</v>
      </c>
    </row>
    <row r="597" spans="1:2" ht="12.75">
      <c r="A597">
        <v>183513</v>
      </c>
      <c r="B597" t="s">
        <v>521</v>
      </c>
    </row>
    <row r="598" spans="1:2" ht="12.75">
      <c r="A598">
        <v>183516</v>
      </c>
      <c r="B598" t="s">
        <v>522</v>
      </c>
    </row>
    <row r="599" spans="1:2" ht="12.75">
      <c r="A599">
        <v>183519</v>
      </c>
      <c r="B599" t="s">
        <v>523</v>
      </c>
    </row>
    <row r="600" spans="1:2" ht="12.75">
      <c r="A600">
        <v>183601</v>
      </c>
      <c r="B600" t="s">
        <v>524</v>
      </c>
    </row>
    <row r="601" spans="1:2" ht="12.75">
      <c r="A601">
        <v>183604</v>
      </c>
      <c r="B601" t="s">
        <v>525</v>
      </c>
    </row>
    <row r="602" spans="1:2" ht="12.75">
      <c r="A602">
        <v>183607</v>
      </c>
      <c r="B602" t="s">
        <v>526</v>
      </c>
    </row>
    <row r="603" spans="1:2" ht="12.75">
      <c r="A603">
        <v>183610</v>
      </c>
      <c r="B603" t="s">
        <v>527</v>
      </c>
    </row>
    <row r="604" spans="1:2" ht="12.75">
      <c r="A604">
        <v>183613</v>
      </c>
      <c r="B604" t="s">
        <v>528</v>
      </c>
    </row>
    <row r="605" spans="1:2" ht="12.75">
      <c r="A605">
        <v>183616</v>
      </c>
      <c r="B605" t="s">
        <v>529</v>
      </c>
    </row>
    <row r="606" spans="1:2" ht="12.75">
      <c r="A606">
        <v>183619</v>
      </c>
      <c r="B606" t="s">
        <v>530</v>
      </c>
    </row>
    <row r="607" spans="1:2" ht="12.75">
      <c r="A607">
        <v>183622</v>
      </c>
      <c r="B607" t="s">
        <v>531</v>
      </c>
    </row>
    <row r="608" spans="1:2" ht="12.75">
      <c r="A608">
        <v>183701</v>
      </c>
      <c r="B608" t="s">
        <v>532</v>
      </c>
    </row>
    <row r="609" spans="1:2" ht="12.75">
      <c r="A609">
        <v>183704</v>
      </c>
      <c r="B609" t="s">
        <v>533</v>
      </c>
    </row>
    <row r="610" spans="1:2" ht="12.75">
      <c r="A610">
        <v>183707</v>
      </c>
      <c r="B610" t="s">
        <v>534</v>
      </c>
    </row>
    <row r="611" spans="1:2" ht="12.75">
      <c r="A611">
        <v>183710</v>
      </c>
      <c r="B611" t="s">
        <v>535</v>
      </c>
    </row>
    <row r="612" spans="1:2" ht="12.75">
      <c r="A612">
        <v>183713</v>
      </c>
      <c r="B612" t="s">
        <v>536</v>
      </c>
    </row>
    <row r="613" spans="1:2" ht="12.75">
      <c r="A613">
        <v>183716</v>
      </c>
      <c r="B613" t="s">
        <v>99</v>
      </c>
    </row>
    <row r="614" spans="1:2" ht="12.75">
      <c r="A614">
        <v>183719</v>
      </c>
      <c r="B614" t="s">
        <v>100</v>
      </c>
    </row>
    <row r="615" spans="1:2" ht="12.75">
      <c r="A615">
        <v>183722</v>
      </c>
      <c r="B615" t="s">
        <v>101</v>
      </c>
    </row>
    <row r="616" spans="1:2" ht="12.75">
      <c r="A616">
        <v>183801</v>
      </c>
      <c r="B616" t="s">
        <v>102</v>
      </c>
    </row>
    <row r="617" spans="1:2" ht="12.75">
      <c r="A617">
        <v>183804</v>
      </c>
      <c r="B617" t="s">
        <v>103</v>
      </c>
    </row>
    <row r="618" spans="1:2" ht="12.75">
      <c r="A618">
        <v>183807</v>
      </c>
      <c r="B618" t="s">
        <v>104</v>
      </c>
    </row>
    <row r="619" spans="1:2" ht="12.75">
      <c r="A619">
        <v>183810</v>
      </c>
      <c r="B619" t="s">
        <v>105</v>
      </c>
    </row>
    <row r="620" spans="1:2" ht="12.75">
      <c r="A620">
        <v>183813</v>
      </c>
      <c r="B620" t="s">
        <v>106</v>
      </c>
    </row>
    <row r="621" spans="1:2" ht="12.75">
      <c r="A621">
        <v>183816</v>
      </c>
      <c r="B621" t="s">
        <v>107</v>
      </c>
    </row>
    <row r="622" spans="1:2" ht="12.75">
      <c r="A622">
        <v>183819</v>
      </c>
      <c r="B622" t="s">
        <v>108</v>
      </c>
    </row>
    <row r="623" spans="1:2" ht="12.75">
      <c r="A623">
        <v>183822</v>
      </c>
      <c r="B623" t="s">
        <v>109</v>
      </c>
    </row>
    <row r="624" spans="1:2" ht="12.75">
      <c r="A624">
        <v>183901</v>
      </c>
      <c r="B624" t="s">
        <v>110</v>
      </c>
    </row>
    <row r="625" spans="1:2" ht="12.75">
      <c r="A625">
        <v>183903</v>
      </c>
      <c r="B625" t="s">
        <v>111</v>
      </c>
    </row>
    <row r="626" spans="1:2" ht="12.75">
      <c r="A626">
        <v>183906</v>
      </c>
      <c r="B626" t="s">
        <v>112</v>
      </c>
    </row>
    <row r="627" spans="1:2" ht="12.75">
      <c r="A627">
        <v>183909</v>
      </c>
      <c r="B627" t="s">
        <v>113</v>
      </c>
    </row>
    <row r="628" spans="1:2" ht="12.75">
      <c r="A628">
        <v>183912</v>
      </c>
      <c r="B628" t="s">
        <v>114</v>
      </c>
    </row>
    <row r="629" spans="1:2" ht="12.75">
      <c r="A629">
        <v>183915</v>
      </c>
      <c r="B629" t="s">
        <v>115</v>
      </c>
    </row>
    <row r="630" spans="1:2" ht="12.75">
      <c r="A630">
        <v>183918</v>
      </c>
      <c r="B630" t="s">
        <v>158</v>
      </c>
    </row>
    <row r="631" spans="1:2" ht="12.75">
      <c r="A631">
        <v>183921</v>
      </c>
      <c r="B631" t="s">
        <v>159</v>
      </c>
    </row>
    <row r="632" spans="1:2" ht="12.75">
      <c r="A632">
        <v>184003</v>
      </c>
      <c r="B632" t="s">
        <v>771</v>
      </c>
    </row>
    <row r="633" spans="1:2" ht="12.75">
      <c r="A633">
        <v>184006</v>
      </c>
      <c r="B633" t="s">
        <v>772</v>
      </c>
    </row>
    <row r="634" spans="1:2" ht="12.75">
      <c r="A634">
        <v>184009</v>
      </c>
      <c r="B634" t="s">
        <v>773</v>
      </c>
    </row>
    <row r="635" spans="1:2" ht="12.75">
      <c r="A635">
        <v>184012</v>
      </c>
      <c r="B635" t="s">
        <v>774</v>
      </c>
    </row>
    <row r="636" spans="1:2" ht="12.75">
      <c r="A636">
        <v>184014</v>
      </c>
      <c r="B636" t="s">
        <v>775</v>
      </c>
    </row>
    <row r="637" spans="1:2" ht="12.75">
      <c r="A637">
        <v>184017</v>
      </c>
      <c r="B637" t="s">
        <v>776</v>
      </c>
    </row>
    <row r="638" spans="1:2" ht="12.75">
      <c r="A638">
        <v>184020</v>
      </c>
      <c r="B638" t="s">
        <v>777</v>
      </c>
    </row>
    <row r="639" spans="1:2" ht="12.75">
      <c r="A639">
        <v>184023</v>
      </c>
      <c r="B639" t="s">
        <v>778</v>
      </c>
    </row>
    <row r="640" spans="1:2" ht="12.75">
      <c r="A640">
        <v>184025</v>
      </c>
      <c r="B640" t="s">
        <v>779</v>
      </c>
    </row>
    <row r="641" spans="1:2" ht="12.75">
      <c r="A641">
        <v>184103</v>
      </c>
      <c r="B641" t="s">
        <v>788</v>
      </c>
    </row>
    <row r="642" spans="1:2" ht="12.75">
      <c r="A642">
        <v>184106</v>
      </c>
      <c r="B642" t="s">
        <v>789</v>
      </c>
    </row>
    <row r="643" spans="1:2" ht="12.75">
      <c r="A643">
        <v>184109</v>
      </c>
      <c r="B643" t="s">
        <v>790</v>
      </c>
    </row>
    <row r="644" spans="1:2" ht="12.75">
      <c r="A644">
        <v>184111</v>
      </c>
      <c r="B644" t="s">
        <v>791</v>
      </c>
    </row>
    <row r="645" spans="1:2" ht="12.75">
      <c r="A645">
        <v>184113</v>
      </c>
      <c r="B645" t="s">
        <v>792</v>
      </c>
    </row>
    <row r="646" spans="1:2" ht="12.75">
      <c r="A646">
        <v>184116</v>
      </c>
      <c r="B646" t="s">
        <v>793</v>
      </c>
    </row>
    <row r="647" spans="1:2" ht="12.75">
      <c r="A647">
        <v>184119</v>
      </c>
      <c r="B647" t="s">
        <v>794</v>
      </c>
    </row>
    <row r="648" spans="1:2" ht="12.75">
      <c r="A648">
        <v>184122</v>
      </c>
      <c r="B648" t="s">
        <v>795</v>
      </c>
    </row>
    <row r="649" spans="1:2" ht="12.75">
      <c r="A649">
        <v>184125</v>
      </c>
      <c r="B649" t="s">
        <v>796</v>
      </c>
    </row>
    <row r="650" spans="1:2" ht="12.75">
      <c r="A650">
        <v>184203</v>
      </c>
      <c r="B650" t="s">
        <v>797</v>
      </c>
    </row>
    <row r="651" spans="1:2" ht="12.75">
      <c r="A651">
        <v>184206</v>
      </c>
      <c r="B651" t="s">
        <v>798</v>
      </c>
    </row>
    <row r="652" spans="1:2" ht="12.75">
      <c r="A652">
        <v>184209</v>
      </c>
      <c r="B652" t="s">
        <v>799</v>
      </c>
    </row>
    <row r="653" spans="1:2" ht="12.75">
      <c r="A653">
        <v>184212</v>
      </c>
      <c r="B653" t="s">
        <v>800</v>
      </c>
    </row>
    <row r="654" spans="1:2" ht="12.75">
      <c r="A654">
        <v>184215</v>
      </c>
      <c r="B654" t="s">
        <v>801</v>
      </c>
    </row>
    <row r="655" spans="1:2" ht="12.75">
      <c r="A655">
        <v>184218</v>
      </c>
      <c r="B655" t="s">
        <v>802</v>
      </c>
    </row>
    <row r="656" spans="1:2" ht="12.75">
      <c r="A656">
        <v>184221</v>
      </c>
      <c r="B656" t="s">
        <v>803</v>
      </c>
    </row>
    <row r="657" spans="1:2" ht="12.75">
      <c r="A657">
        <v>184223</v>
      </c>
      <c r="B657" t="s">
        <v>804</v>
      </c>
    </row>
    <row r="658" spans="1:2" ht="12.75">
      <c r="A658">
        <v>184225</v>
      </c>
      <c r="B658" t="s">
        <v>805</v>
      </c>
    </row>
    <row r="659" spans="1:2" ht="12.75">
      <c r="A659">
        <v>184303</v>
      </c>
      <c r="B659" t="s">
        <v>806</v>
      </c>
    </row>
    <row r="660" spans="1:2" ht="12.75">
      <c r="A660">
        <v>184306</v>
      </c>
      <c r="B660" t="s">
        <v>807</v>
      </c>
    </row>
    <row r="661" spans="1:2" ht="12.75">
      <c r="A661">
        <v>184309</v>
      </c>
      <c r="B661" t="s">
        <v>808</v>
      </c>
    </row>
    <row r="662" spans="1:2" ht="12.75">
      <c r="A662">
        <v>184312</v>
      </c>
      <c r="B662" t="s">
        <v>809</v>
      </c>
    </row>
    <row r="663" spans="1:2" ht="12.75">
      <c r="A663">
        <v>184315</v>
      </c>
      <c r="B663" t="s">
        <v>810</v>
      </c>
    </row>
    <row r="664" spans="1:2" ht="12.75">
      <c r="A664">
        <v>184317</v>
      </c>
      <c r="B664" t="s">
        <v>811</v>
      </c>
    </row>
    <row r="665" spans="1:2" ht="12.75">
      <c r="A665">
        <v>184319</v>
      </c>
      <c r="B665" t="s">
        <v>812</v>
      </c>
    </row>
    <row r="666" spans="1:2" ht="12.75">
      <c r="A666">
        <v>184403</v>
      </c>
      <c r="B666" t="s">
        <v>619</v>
      </c>
    </row>
    <row r="667" spans="1:2" ht="12.75">
      <c r="A667">
        <v>184406</v>
      </c>
      <c r="B667" t="s">
        <v>620</v>
      </c>
    </row>
    <row r="668" spans="1:2" ht="12.75">
      <c r="A668">
        <v>184409</v>
      </c>
      <c r="B668" t="s">
        <v>621</v>
      </c>
    </row>
    <row r="669" spans="1:2" ht="12.75">
      <c r="A669">
        <v>184412</v>
      </c>
      <c r="B669" t="s">
        <v>622</v>
      </c>
    </row>
    <row r="670" spans="1:2" ht="12.75">
      <c r="A670">
        <v>184414</v>
      </c>
      <c r="B670" t="s">
        <v>623</v>
      </c>
    </row>
    <row r="671" spans="1:2" ht="12.75">
      <c r="A671">
        <v>184417</v>
      </c>
      <c r="B671" t="s">
        <v>624</v>
      </c>
    </row>
    <row r="672" spans="1:2" ht="12.75">
      <c r="A672">
        <v>184420</v>
      </c>
      <c r="B672" t="s">
        <v>625</v>
      </c>
    </row>
    <row r="673" spans="1:2" ht="12.75">
      <c r="A673">
        <v>184503</v>
      </c>
      <c r="B673" t="s">
        <v>626</v>
      </c>
    </row>
    <row r="674" spans="1:2" ht="12.75">
      <c r="A674">
        <v>184506</v>
      </c>
      <c r="B674" t="s">
        <v>627</v>
      </c>
    </row>
    <row r="675" spans="1:2" ht="12.75">
      <c r="A675">
        <v>184509</v>
      </c>
      <c r="B675" t="s">
        <v>628</v>
      </c>
    </row>
    <row r="676" spans="1:2" ht="12.75">
      <c r="A676">
        <v>184512</v>
      </c>
      <c r="B676" t="s">
        <v>629</v>
      </c>
    </row>
    <row r="677" spans="1:2" ht="12.75">
      <c r="A677">
        <v>184514</v>
      </c>
      <c r="B677" t="s">
        <v>630</v>
      </c>
    </row>
    <row r="678" spans="1:2" ht="12.75">
      <c r="A678">
        <v>184516</v>
      </c>
      <c r="B678" t="s">
        <v>631</v>
      </c>
    </row>
    <row r="679" spans="1:2" ht="12.75">
      <c r="A679">
        <v>184518</v>
      </c>
      <c r="B679" t="s">
        <v>632</v>
      </c>
    </row>
    <row r="680" spans="1:2" ht="12.75">
      <c r="A680">
        <v>184520</v>
      </c>
      <c r="B680" t="s">
        <v>633</v>
      </c>
    </row>
    <row r="681" spans="1:2" ht="12.75">
      <c r="A681">
        <v>184603</v>
      </c>
      <c r="B681" t="s">
        <v>634</v>
      </c>
    </row>
    <row r="682" spans="1:2" ht="12.75">
      <c r="A682">
        <v>184606</v>
      </c>
      <c r="B682" t="s">
        <v>635</v>
      </c>
    </row>
    <row r="683" spans="1:2" ht="12.75">
      <c r="A683">
        <v>184609</v>
      </c>
      <c r="B683" t="s">
        <v>636</v>
      </c>
    </row>
    <row r="684" spans="1:2" ht="12.75">
      <c r="A684">
        <v>184612</v>
      </c>
      <c r="B684" t="s">
        <v>637</v>
      </c>
    </row>
    <row r="685" spans="1:2" ht="12.75">
      <c r="A685">
        <v>184614</v>
      </c>
      <c r="B685" t="s">
        <v>638</v>
      </c>
    </row>
    <row r="686" spans="1:2" ht="12.75">
      <c r="A686">
        <v>184617</v>
      </c>
      <c r="B686" t="s">
        <v>639</v>
      </c>
    </row>
    <row r="687" spans="1:2" ht="12.75">
      <c r="A687">
        <v>184620</v>
      </c>
      <c r="B687" t="s">
        <v>640</v>
      </c>
    </row>
    <row r="688" spans="1:2" ht="12.75">
      <c r="A688">
        <v>184703</v>
      </c>
      <c r="B688" t="s">
        <v>641</v>
      </c>
    </row>
    <row r="689" spans="1:2" ht="12.75">
      <c r="A689">
        <v>184706</v>
      </c>
      <c r="B689" t="s">
        <v>642</v>
      </c>
    </row>
    <row r="690" spans="1:2" ht="12.75">
      <c r="A690">
        <v>184709</v>
      </c>
      <c r="B690" t="s">
        <v>643</v>
      </c>
    </row>
    <row r="691" spans="1:2" ht="12.75">
      <c r="A691">
        <v>184711</v>
      </c>
      <c r="B691" t="s">
        <v>644</v>
      </c>
    </row>
    <row r="692" spans="1:2" ht="12.75">
      <c r="A692">
        <v>184714</v>
      </c>
      <c r="B692" t="s">
        <v>645</v>
      </c>
    </row>
    <row r="693" spans="1:2" ht="12.75">
      <c r="A693">
        <v>184717</v>
      </c>
      <c r="B693" t="s">
        <v>646</v>
      </c>
    </row>
    <row r="694" spans="1:2" ht="12.75">
      <c r="A694">
        <v>184719</v>
      </c>
      <c r="B694" t="s">
        <v>647</v>
      </c>
    </row>
    <row r="695" spans="1:2" ht="12.75">
      <c r="A695">
        <v>184721</v>
      </c>
      <c r="B695" t="s">
        <v>648</v>
      </c>
    </row>
    <row r="696" spans="1:2" ht="12.75">
      <c r="A696">
        <v>184803</v>
      </c>
      <c r="B696" t="s">
        <v>649</v>
      </c>
    </row>
    <row r="697" spans="1:2" ht="12.75">
      <c r="A697">
        <v>184806</v>
      </c>
      <c r="B697" t="s">
        <v>650</v>
      </c>
    </row>
    <row r="698" spans="1:2" ht="12.75">
      <c r="A698">
        <v>184809</v>
      </c>
      <c r="B698" t="s">
        <v>651</v>
      </c>
    </row>
    <row r="699" spans="1:2" ht="12.75">
      <c r="A699">
        <v>184811</v>
      </c>
      <c r="B699" t="s">
        <v>652</v>
      </c>
    </row>
    <row r="700" spans="1:2" ht="12.75">
      <c r="A700">
        <v>184813</v>
      </c>
      <c r="B700" t="s">
        <v>653</v>
      </c>
    </row>
    <row r="701" spans="1:2" ht="12.75">
      <c r="A701">
        <v>184815</v>
      </c>
      <c r="B701" t="s">
        <v>654</v>
      </c>
    </row>
    <row r="702" spans="1:2" ht="12.75">
      <c r="A702">
        <v>184817</v>
      </c>
      <c r="B702" t="s">
        <v>655</v>
      </c>
    </row>
    <row r="703" spans="1:2" ht="12.75">
      <c r="A703">
        <v>184819</v>
      </c>
      <c r="B703" t="s">
        <v>656</v>
      </c>
    </row>
    <row r="704" spans="1:2" ht="12.75">
      <c r="A704">
        <v>184822</v>
      </c>
      <c r="B704" t="s">
        <v>657</v>
      </c>
    </row>
    <row r="705" spans="1:2" ht="12.75">
      <c r="A705">
        <v>184902</v>
      </c>
      <c r="B705" t="s">
        <v>658</v>
      </c>
    </row>
    <row r="706" spans="1:2" ht="12.75">
      <c r="A706">
        <v>184904</v>
      </c>
      <c r="B706" t="s">
        <v>659</v>
      </c>
    </row>
    <row r="707" spans="1:2" ht="12.75">
      <c r="A707">
        <v>184906</v>
      </c>
      <c r="B707" t="s">
        <v>660</v>
      </c>
    </row>
    <row r="708" spans="1:2" ht="12.75">
      <c r="A708">
        <v>184908</v>
      </c>
      <c r="B708" t="s">
        <v>661</v>
      </c>
    </row>
    <row r="709" spans="1:2" ht="12.75">
      <c r="A709">
        <v>184910</v>
      </c>
      <c r="B709" t="s">
        <v>662</v>
      </c>
    </row>
    <row r="710" spans="1:2" ht="12.75">
      <c r="A710">
        <v>184911</v>
      </c>
      <c r="B710" t="s">
        <v>663</v>
      </c>
    </row>
    <row r="711" spans="1:2" ht="12.75">
      <c r="A711">
        <v>184913</v>
      </c>
      <c r="B711" t="s">
        <v>664</v>
      </c>
    </row>
    <row r="712" spans="1:2" ht="12.75">
      <c r="A712">
        <v>184915</v>
      </c>
      <c r="B712" t="s">
        <v>665</v>
      </c>
    </row>
    <row r="713" spans="1:2" ht="12.75">
      <c r="A713">
        <v>184917</v>
      </c>
      <c r="B713" t="s">
        <v>666</v>
      </c>
    </row>
    <row r="714" spans="1:2" ht="12.75">
      <c r="A714">
        <v>184919</v>
      </c>
      <c r="B714" t="s">
        <v>667</v>
      </c>
    </row>
    <row r="715" spans="1:2" ht="12.75">
      <c r="A715">
        <v>184921</v>
      </c>
      <c r="B715" t="s">
        <v>668</v>
      </c>
    </row>
    <row r="716" spans="1:2" ht="12.75">
      <c r="A716">
        <v>184923</v>
      </c>
      <c r="B716" t="s">
        <v>669</v>
      </c>
    </row>
    <row r="717" spans="1:2" ht="12.75">
      <c r="A717">
        <v>185002</v>
      </c>
      <c r="B717" t="s">
        <v>670</v>
      </c>
    </row>
    <row r="718" spans="1:2" ht="12.75">
      <c r="A718">
        <v>185004</v>
      </c>
      <c r="B718" t="s">
        <v>671</v>
      </c>
    </row>
    <row r="719" spans="1:2" ht="12.75">
      <c r="A719">
        <v>185006</v>
      </c>
      <c r="B719" t="s">
        <v>672</v>
      </c>
    </row>
    <row r="720" spans="1:2" ht="12.75">
      <c r="A720">
        <v>185008</v>
      </c>
      <c r="B720" t="s">
        <v>673</v>
      </c>
    </row>
    <row r="721" spans="1:2" ht="12.75">
      <c r="A721">
        <v>185010</v>
      </c>
      <c r="B721" t="s">
        <v>674</v>
      </c>
    </row>
    <row r="722" spans="1:2" ht="12.75">
      <c r="A722">
        <v>185012</v>
      </c>
      <c r="B722" t="s">
        <v>675</v>
      </c>
    </row>
    <row r="723" spans="1:2" ht="12.75">
      <c r="A723">
        <v>185014</v>
      </c>
      <c r="B723" t="s">
        <v>676</v>
      </c>
    </row>
    <row r="724" spans="1:2" ht="12.75">
      <c r="A724">
        <v>185016</v>
      </c>
      <c r="B724" t="s">
        <v>677</v>
      </c>
    </row>
    <row r="725" spans="1:2" ht="12.75">
      <c r="A725">
        <v>185018</v>
      </c>
      <c r="B725" t="s">
        <v>678</v>
      </c>
    </row>
    <row r="726" spans="1:2" ht="12.75">
      <c r="A726">
        <v>185020</v>
      </c>
      <c r="B726" t="s">
        <v>679</v>
      </c>
    </row>
    <row r="727" spans="1:2" ht="12.75">
      <c r="A727">
        <v>185102</v>
      </c>
      <c r="B727" t="s">
        <v>680</v>
      </c>
    </row>
    <row r="728" spans="1:2" ht="12.75">
      <c r="A728">
        <v>185104</v>
      </c>
      <c r="B728" t="s">
        <v>401</v>
      </c>
    </row>
    <row r="729" spans="1:2" ht="12.75">
      <c r="A729">
        <v>185106</v>
      </c>
      <c r="B729" t="s">
        <v>402</v>
      </c>
    </row>
    <row r="730" spans="1:2" ht="12.75">
      <c r="A730">
        <v>185108</v>
      </c>
      <c r="B730" t="s">
        <v>403</v>
      </c>
    </row>
    <row r="731" spans="1:2" ht="12.75">
      <c r="A731">
        <v>185111</v>
      </c>
      <c r="B731" t="s">
        <v>404</v>
      </c>
    </row>
    <row r="732" spans="1:2" ht="12.75">
      <c r="A732">
        <v>185114</v>
      </c>
      <c r="B732" t="s">
        <v>405</v>
      </c>
    </row>
    <row r="733" spans="1:2" ht="12.75">
      <c r="A733">
        <v>185117</v>
      </c>
      <c r="B733" t="s">
        <v>406</v>
      </c>
    </row>
    <row r="734" spans="1:2" ht="12.75">
      <c r="A734">
        <v>185119</v>
      </c>
      <c r="B734" t="s">
        <v>407</v>
      </c>
    </row>
    <row r="735" spans="1:2" ht="12.75">
      <c r="A735">
        <v>185122</v>
      </c>
      <c r="B735" t="s">
        <v>408</v>
      </c>
    </row>
    <row r="736" spans="1:2" ht="12.75">
      <c r="A736">
        <v>185125</v>
      </c>
      <c r="B736" t="s">
        <v>409</v>
      </c>
    </row>
    <row r="737" spans="1:2" ht="12.75">
      <c r="A737">
        <v>185126</v>
      </c>
      <c r="B737" t="s">
        <v>410</v>
      </c>
    </row>
    <row r="738" spans="1:2" ht="12.75">
      <c r="A738">
        <v>185202</v>
      </c>
      <c r="B738" t="s">
        <v>411</v>
      </c>
    </row>
    <row r="739" spans="1:2" ht="12.75">
      <c r="A739">
        <v>185205</v>
      </c>
      <c r="B739" t="s">
        <v>412</v>
      </c>
    </row>
    <row r="740" spans="1:2" ht="12.75">
      <c r="A740">
        <v>185208</v>
      </c>
      <c r="B740" t="s">
        <v>413</v>
      </c>
    </row>
    <row r="741" spans="1:2" ht="12.75">
      <c r="A741">
        <v>185211</v>
      </c>
      <c r="B741" t="s">
        <v>50</v>
      </c>
    </row>
    <row r="742" spans="1:2" ht="12.75">
      <c r="A742">
        <v>185214</v>
      </c>
      <c r="B742" t="s">
        <v>51</v>
      </c>
    </row>
    <row r="743" spans="1:2" ht="12.75">
      <c r="A743">
        <v>185217</v>
      </c>
      <c r="B743" t="s">
        <v>52</v>
      </c>
    </row>
    <row r="744" spans="1:2" ht="12.75">
      <c r="A744">
        <v>185219</v>
      </c>
      <c r="B744" t="s">
        <v>53</v>
      </c>
    </row>
    <row r="745" spans="1:2" ht="12.75">
      <c r="A745">
        <v>185222</v>
      </c>
      <c r="B745" t="s">
        <v>54</v>
      </c>
    </row>
    <row r="746" spans="1:2" ht="12.75">
      <c r="A746">
        <v>185225</v>
      </c>
      <c r="B746" t="s">
        <v>55</v>
      </c>
    </row>
    <row r="747" spans="1:2" ht="12.75">
      <c r="A747">
        <v>185228</v>
      </c>
      <c r="B747" t="s">
        <v>56</v>
      </c>
    </row>
    <row r="748" spans="1:2" ht="12.75">
      <c r="A748">
        <v>185230</v>
      </c>
      <c r="B748" t="s">
        <v>57</v>
      </c>
    </row>
    <row r="749" spans="1:2" ht="12.75">
      <c r="A749">
        <v>185303</v>
      </c>
      <c r="B749" t="s">
        <v>58</v>
      </c>
    </row>
    <row r="750" spans="1:2" ht="12.75">
      <c r="A750">
        <v>185306</v>
      </c>
      <c r="B750" t="s">
        <v>59</v>
      </c>
    </row>
    <row r="751" spans="1:2" ht="12.75">
      <c r="A751">
        <v>185309</v>
      </c>
      <c r="B751" t="s">
        <v>60</v>
      </c>
    </row>
    <row r="752" spans="1:2" ht="12.75">
      <c r="A752">
        <v>185312</v>
      </c>
      <c r="B752" t="s">
        <v>61</v>
      </c>
    </row>
    <row r="753" spans="1:2" ht="12.75">
      <c r="A753">
        <v>185315</v>
      </c>
      <c r="B753" t="s">
        <v>62</v>
      </c>
    </row>
    <row r="754" spans="1:2" ht="12.75">
      <c r="A754">
        <v>185318</v>
      </c>
      <c r="B754" t="s">
        <v>63</v>
      </c>
    </row>
    <row r="755" spans="1:2" ht="12.75">
      <c r="A755">
        <v>185321</v>
      </c>
      <c r="B755" t="s">
        <v>64</v>
      </c>
    </row>
    <row r="756" spans="1:2" ht="12.75">
      <c r="A756">
        <v>185324</v>
      </c>
      <c r="B756" t="s">
        <v>65</v>
      </c>
    </row>
    <row r="757" spans="1:2" ht="12.75">
      <c r="A757">
        <v>185327</v>
      </c>
      <c r="B757" t="s">
        <v>66</v>
      </c>
    </row>
    <row r="758" spans="1:2" ht="12.75">
      <c r="A758">
        <v>185331</v>
      </c>
      <c r="B758" t="s">
        <v>67</v>
      </c>
    </row>
    <row r="759" spans="1:2" ht="12.75">
      <c r="A759">
        <v>185333</v>
      </c>
      <c r="B759" t="s">
        <v>68</v>
      </c>
    </row>
    <row r="760" spans="1:2" ht="12.75">
      <c r="A760">
        <v>185403</v>
      </c>
      <c r="B760" t="s">
        <v>69</v>
      </c>
    </row>
    <row r="761" spans="1:2" ht="12.75">
      <c r="A761">
        <v>185407</v>
      </c>
      <c r="B761" t="s">
        <v>70</v>
      </c>
    </row>
    <row r="762" spans="1:2" ht="12.75">
      <c r="A762">
        <v>185410</v>
      </c>
      <c r="B762" t="s">
        <v>71</v>
      </c>
    </row>
    <row r="763" spans="1:2" ht="12.75">
      <c r="A763">
        <v>185413</v>
      </c>
      <c r="B763" t="s">
        <v>72</v>
      </c>
    </row>
    <row r="764" spans="1:2" ht="12.75">
      <c r="A764">
        <v>185417</v>
      </c>
      <c r="B764" t="s">
        <v>73</v>
      </c>
    </row>
    <row r="765" spans="1:2" ht="12.75">
      <c r="A765">
        <v>185421</v>
      </c>
      <c r="B765" t="s">
        <v>74</v>
      </c>
    </row>
    <row r="766" spans="1:2" ht="12.75">
      <c r="A766">
        <v>185425</v>
      </c>
      <c r="B766" t="s">
        <v>82</v>
      </c>
    </row>
    <row r="767" spans="1:2" ht="12.75">
      <c r="A767">
        <v>185428</v>
      </c>
      <c r="B767" t="s">
        <v>83</v>
      </c>
    </row>
    <row r="768" spans="1:2" ht="12.75">
      <c r="A768">
        <v>185431</v>
      </c>
      <c r="B768" t="s">
        <v>84</v>
      </c>
    </row>
    <row r="769" spans="1:2" ht="12.75">
      <c r="A769">
        <v>185504</v>
      </c>
      <c r="B769" t="s">
        <v>85</v>
      </c>
    </row>
    <row r="770" spans="1:2" ht="12.75">
      <c r="A770">
        <v>185507</v>
      </c>
      <c r="B770" t="s">
        <v>86</v>
      </c>
    </row>
    <row r="771" spans="1:2" ht="12.75">
      <c r="A771">
        <v>185511</v>
      </c>
      <c r="B771" t="s">
        <v>87</v>
      </c>
    </row>
    <row r="772" spans="1:2" ht="12.75">
      <c r="A772">
        <v>185515</v>
      </c>
      <c r="B772" t="s">
        <v>88</v>
      </c>
    </row>
    <row r="773" spans="1:2" ht="12.75">
      <c r="A773">
        <v>185518</v>
      </c>
      <c r="B773" t="s">
        <v>89</v>
      </c>
    </row>
    <row r="774" spans="1:2" ht="12.75">
      <c r="A774">
        <v>185522</v>
      </c>
      <c r="B774" t="s">
        <v>90</v>
      </c>
    </row>
    <row r="775" spans="1:2" ht="12.75">
      <c r="A775">
        <v>185525</v>
      </c>
      <c r="B775" t="s">
        <v>91</v>
      </c>
    </row>
    <row r="776" spans="1:2" ht="12.75">
      <c r="A776">
        <v>185529</v>
      </c>
      <c r="B776" t="s">
        <v>92</v>
      </c>
    </row>
    <row r="777" spans="1:2" ht="12.75">
      <c r="A777">
        <v>185533</v>
      </c>
      <c r="B777" t="s">
        <v>93</v>
      </c>
    </row>
    <row r="778" spans="1:2" ht="12.75">
      <c r="A778">
        <v>185604</v>
      </c>
      <c r="B778" t="s">
        <v>94</v>
      </c>
    </row>
    <row r="779" spans="1:2" ht="12.75">
      <c r="A779">
        <v>185607</v>
      </c>
      <c r="B779" t="s">
        <v>95</v>
      </c>
    </row>
    <row r="780" spans="1:2" ht="12.75">
      <c r="A780">
        <v>185611</v>
      </c>
      <c r="B780" t="s">
        <v>96</v>
      </c>
    </row>
    <row r="781" spans="1:2" ht="12.75">
      <c r="A781">
        <v>185614</v>
      </c>
      <c r="B781" t="s">
        <v>97</v>
      </c>
    </row>
    <row r="782" spans="1:2" ht="12.75">
      <c r="A782">
        <v>185618</v>
      </c>
      <c r="B782" t="s">
        <v>606</v>
      </c>
    </row>
    <row r="783" spans="1:2" ht="12.75">
      <c r="A783">
        <v>185621</v>
      </c>
      <c r="B783" t="s">
        <v>607</v>
      </c>
    </row>
    <row r="784" spans="1:2" ht="12.75">
      <c r="A784">
        <v>185625</v>
      </c>
      <c r="B784" t="s">
        <v>261</v>
      </c>
    </row>
    <row r="785" spans="1:2" ht="12.75">
      <c r="A785">
        <v>185628</v>
      </c>
      <c r="B785" t="s">
        <v>262</v>
      </c>
    </row>
    <row r="786" spans="1:2" ht="12.75">
      <c r="A786">
        <v>185632</v>
      </c>
      <c r="B786" t="s">
        <v>263</v>
      </c>
    </row>
    <row r="787" spans="1:2" ht="12.75">
      <c r="A787">
        <v>185635</v>
      </c>
      <c r="B787" t="s">
        <v>264</v>
      </c>
    </row>
    <row r="788" spans="1:2" ht="12.75">
      <c r="A788">
        <v>185702</v>
      </c>
      <c r="B788" t="s">
        <v>265</v>
      </c>
    </row>
    <row r="789" spans="1:2" ht="12.75">
      <c r="A789">
        <v>185705</v>
      </c>
      <c r="B789" t="s">
        <v>266</v>
      </c>
    </row>
    <row r="790" spans="1:2" ht="12.75">
      <c r="A790">
        <v>185709</v>
      </c>
      <c r="B790" t="s">
        <v>267</v>
      </c>
    </row>
    <row r="791" spans="1:2" ht="12.75">
      <c r="A791">
        <v>185712</v>
      </c>
      <c r="B791" t="s">
        <v>268</v>
      </c>
    </row>
    <row r="792" spans="1:2" ht="12.75">
      <c r="A792">
        <v>185716</v>
      </c>
      <c r="B792" t="s">
        <v>269</v>
      </c>
    </row>
    <row r="793" spans="1:2" ht="12.75">
      <c r="A793">
        <v>185720</v>
      </c>
      <c r="B793" t="s">
        <v>270</v>
      </c>
    </row>
    <row r="794" spans="1:2" ht="12.75">
      <c r="A794">
        <v>185723</v>
      </c>
      <c r="B794" t="s">
        <v>271</v>
      </c>
    </row>
    <row r="795" spans="1:2" ht="12.75">
      <c r="A795">
        <v>185727</v>
      </c>
      <c r="B795" t="s">
        <v>272</v>
      </c>
    </row>
    <row r="796" spans="1:2" ht="12.75">
      <c r="A796">
        <v>185730</v>
      </c>
      <c r="B796" t="s">
        <v>273</v>
      </c>
    </row>
    <row r="797" spans="1:2" ht="12.75">
      <c r="A797">
        <v>185733</v>
      </c>
      <c r="B797" t="s">
        <v>274</v>
      </c>
    </row>
    <row r="798" spans="1:2" ht="12.75">
      <c r="A798">
        <v>185736</v>
      </c>
      <c r="B798" t="s">
        <v>275</v>
      </c>
    </row>
    <row r="799" spans="1:2" ht="12.75">
      <c r="A799">
        <v>185803</v>
      </c>
      <c r="B799" t="s">
        <v>276</v>
      </c>
    </row>
    <row r="800" spans="1:2" ht="12.75">
      <c r="A800">
        <v>185806</v>
      </c>
      <c r="B800" t="s">
        <v>277</v>
      </c>
    </row>
    <row r="801" spans="1:2" ht="12.75">
      <c r="A801">
        <v>185809</v>
      </c>
      <c r="B801" t="s">
        <v>278</v>
      </c>
    </row>
    <row r="802" spans="1:2" ht="12.75">
      <c r="A802">
        <v>185812</v>
      </c>
      <c r="B802" t="s">
        <v>279</v>
      </c>
    </row>
    <row r="803" spans="1:2" ht="12.75">
      <c r="A803">
        <v>185815</v>
      </c>
      <c r="B803" t="s">
        <v>280</v>
      </c>
    </row>
    <row r="804" spans="1:2" ht="12.75">
      <c r="A804">
        <v>185818</v>
      </c>
      <c r="B804" t="s">
        <v>281</v>
      </c>
    </row>
    <row r="805" spans="1:2" ht="12.75">
      <c r="A805">
        <v>185821</v>
      </c>
      <c r="B805" t="s">
        <v>282</v>
      </c>
    </row>
    <row r="806" spans="1:2" ht="12.75">
      <c r="A806">
        <v>185824</v>
      </c>
      <c r="B806" t="s">
        <v>283</v>
      </c>
    </row>
    <row r="807" spans="1:2" ht="12.75">
      <c r="A807">
        <v>185827</v>
      </c>
      <c r="B807" t="s">
        <v>284</v>
      </c>
    </row>
    <row r="808" spans="1:2" ht="12.75">
      <c r="A808">
        <v>185830</v>
      </c>
      <c r="B808" t="s">
        <v>285</v>
      </c>
    </row>
    <row r="809" spans="1:2" ht="12.75">
      <c r="A809">
        <v>185833</v>
      </c>
      <c r="B809" t="s">
        <v>286</v>
      </c>
    </row>
    <row r="810" spans="1:2" ht="12.75">
      <c r="A810">
        <v>185836</v>
      </c>
      <c r="B810" t="s">
        <v>287</v>
      </c>
    </row>
    <row r="811" spans="1:2" ht="12.75">
      <c r="A811">
        <v>185840</v>
      </c>
      <c r="B811" t="s">
        <v>288</v>
      </c>
    </row>
    <row r="812" spans="1:2" ht="12.75">
      <c r="A812">
        <v>185904</v>
      </c>
      <c r="B812" t="s">
        <v>289</v>
      </c>
    </row>
    <row r="813" spans="1:2" ht="12.75">
      <c r="A813">
        <v>185907</v>
      </c>
      <c r="B813" t="s">
        <v>290</v>
      </c>
    </row>
    <row r="814" spans="1:2" ht="12.75">
      <c r="A814">
        <v>185910</v>
      </c>
      <c r="B814" t="s">
        <v>291</v>
      </c>
    </row>
    <row r="815" spans="1:2" ht="12.75">
      <c r="A815">
        <v>185914</v>
      </c>
      <c r="B815" t="s">
        <v>292</v>
      </c>
    </row>
    <row r="816" spans="1:2" ht="12.75">
      <c r="A816">
        <v>185917</v>
      </c>
      <c r="B816" t="s">
        <v>293</v>
      </c>
    </row>
    <row r="817" spans="1:2" ht="12.75">
      <c r="A817">
        <v>185920</v>
      </c>
      <c r="B817" t="s">
        <v>294</v>
      </c>
    </row>
    <row r="818" spans="1:2" ht="12.75">
      <c r="A818">
        <v>185922</v>
      </c>
      <c r="B818" t="s">
        <v>295</v>
      </c>
    </row>
    <row r="819" spans="1:2" ht="12.75">
      <c r="A819">
        <v>185926</v>
      </c>
      <c r="B819" t="s">
        <v>296</v>
      </c>
    </row>
    <row r="820" spans="1:2" ht="12.75">
      <c r="A820">
        <v>185929</v>
      </c>
      <c r="B820" t="s">
        <v>297</v>
      </c>
    </row>
    <row r="821" spans="1:2" ht="12.75">
      <c r="A821">
        <v>185932</v>
      </c>
      <c r="B821" t="s">
        <v>298</v>
      </c>
    </row>
    <row r="822" spans="1:2" ht="12.75">
      <c r="A822">
        <v>185935</v>
      </c>
      <c r="B822" t="s">
        <v>299</v>
      </c>
    </row>
    <row r="823" spans="1:2" ht="12.75">
      <c r="A823">
        <v>185938</v>
      </c>
      <c r="B823" t="s">
        <v>300</v>
      </c>
    </row>
    <row r="824" spans="1:2" ht="12.75">
      <c r="A824">
        <v>185941</v>
      </c>
      <c r="B824" t="s">
        <v>301</v>
      </c>
    </row>
    <row r="825" spans="1:2" ht="12.75">
      <c r="A825">
        <v>185943</v>
      </c>
      <c r="B825" t="s">
        <v>302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self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Nick Reddan</dc:creator>
  <cp:keywords/>
  <dc:description/>
  <cp:lastModifiedBy>Nick Reddan</cp:lastModifiedBy>
  <cp:lastPrinted>2009-07-08T11:09:47Z</cp:lastPrinted>
  <dcterms:created xsi:type="dcterms:W3CDTF">2007-04-01T07:28:18Z</dcterms:created>
  <dcterms:modified xsi:type="dcterms:W3CDTF">2009-07-10T10:54:11Z</dcterms:modified>
  <cp:category/>
  <cp:version/>
  <cp:contentType/>
  <cp:contentStatus/>
</cp:coreProperties>
</file>